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 Pro x64\ownCloud - florian.wilms01@stud.uni-goettingen.de@owncloud.gwdg.de\EAM\04\msc\gmin_cc\"/>
    </mc:Choice>
  </mc:AlternateContent>
  <xr:revisionPtr revIDLastSave="0" documentId="13_ncr:1_{16400A59-3EF4-40F7-B960-287846377C8B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FREX_05" sheetId="5" r:id="rId1"/>
    <sheet name="FREX_06" sheetId="4" r:id="rId2"/>
    <sheet name="FREX_07" sheetId="3" r:id="rId3"/>
    <sheet name="FREX_08" sheetId="2" r:id="rId4"/>
    <sheet name="FASY_1" sheetId="6" r:id="rId5"/>
    <sheet name="FASY_2" sheetId="7" r:id="rId6"/>
    <sheet name="FASY_3" sheetId="8" r:id="rId7"/>
    <sheet name="FASY4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5" l="1"/>
  <c r="O28" i="5" s="1"/>
  <c r="N27" i="9"/>
  <c r="O27" i="9" s="1"/>
  <c r="N26" i="9"/>
  <c r="O26" i="9" s="1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N14" i="9"/>
  <c r="O14" i="9" s="1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3" i="9"/>
  <c r="O3" i="9" s="1"/>
  <c r="N2" i="9"/>
  <c r="O2" i="9" s="1"/>
  <c r="N27" i="8"/>
  <c r="O27" i="8" s="1"/>
  <c r="N26" i="8"/>
  <c r="O26" i="8" s="1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N19" i="8"/>
  <c r="O19" i="8" s="1"/>
  <c r="N18" i="8"/>
  <c r="O18" i="8" s="1"/>
  <c r="N17" i="8"/>
  <c r="O17" i="8" s="1"/>
  <c r="N16" i="8"/>
  <c r="O16" i="8" s="1"/>
  <c r="N15" i="8"/>
  <c r="O15" i="8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  <c r="N27" i="7"/>
  <c r="O27" i="7" s="1"/>
  <c r="N26" i="7"/>
  <c r="O26" i="7" s="1"/>
  <c r="N25" i="7"/>
  <c r="O25" i="7" s="1"/>
  <c r="N24" i="7"/>
  <c r="O24" i="7" s="1"/>
  <c r="N23" i="7"/>
  <c r="O23" i="7" s="1"/>
  <c r="N22" i="7"/>
  <c r="O22" i="7" s="1"/>
  <c r="N21" i="7"/>
  <c r="O21" i="7" s="1"/>
  <c r="N20" i="7"/>
  <c r="O20" i="7" s="1"/>
  <c r="N19" i="7"/>
  <c r="O19" i="7" s="1"/>
  <c r="N18" i="7"/>
  <c r="O18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N3" i="7"/>
  <c r="O3" i="7" s="1"/>
  <c r="N2" i="7"/>
  <c r="O2" i="7" s="1"/>
  <c r="N27" i="6"/>
  <c r="O27" i="6" s="1"/>
  <c r="N26" i="6"/>
  <c r="O26" i="6" s="1"/>
  <c r="N25" i="6"/>
  <c r="O25" i="6" s="1"/>
  <c r="N24" i="6"/>
  <c r="O24" i="6" s="1"/>
  <c r="N23" i="6"/>
  <c r="O23" i="6" s="1"/>
  <c r="N22" i="6"/>
  <c r="O22" i="6" s="1"/>
  <c r="N21" i="6"/>
  <c r="O21" i="6" s="1"/>
  <c r="N20" i="6"/>
  <c r="O20" i="6" s="1"/>
  <c r="N19" i="6"/>
  <c r="O19" i="6" s="1"/>
  <c r="N18" i="6"/>
  <c r="O18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N3" i="6"/>
  <c r="O3" i="6" s="1"/>
  <c r="N2" i="6"/>
  <c r="O2" i="6" s="1"/>
  <c r="N2" i="5"/>
  <c r="O2" i="5" s="1"/>
  <c r="N3" i="5"/>
  <c r="O3" i="5" s="1"/>
  <c r="N4" i="5"/>
  <c r="O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/>
  <c r="N16" i="5"/>
  <c r="O16" i="5" s="1"/>
  <c r="N17" i="5"/>
  <c r="O17" i="5" s="1"/>
  <c r="N18" i="5"/>
  <c r="O18" i="5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" i="4"/>
  <c r="O2" i="4"/>
  <c r="N3" i="4"/>
  <c r="O3" i="4" s="1"/>
  <c r="N4" i="4"/>
  <c r="O4" i="4"/>
  <c r="N5" i="4"/>
  <c r="O5" i="4" s="1"/>
  <c r="N6" i="4"/>
  <c r="O6" i="4" s="1"/>
  <c r="N7" i="4"/>
  <c r="O7" i="4"/>
  <c r="N8" i="4"/>
  <c r="O8" i="4"/>
  <c r="N9" i="4"/>
  <c r="O9" i="4"/>
  <c r="N10" i="4"/>
  <c r="O10" i="4"/>
  <c r="N11" i="4"/>
  <c r="O11" i="4" s="1"/>
  <c r="N12" i="4"/>
  <c r="O12" i="4"/>
  <c r="N13" i="4"/>
  <c r="O13" i="4" s="1"/>
  <c r="N14" i="4"/>
  <c r="O14" i="4" s="1"/>
  <c r="N15" i="4"/>
  <c r="O15" i="4"/>
  <c r="N16" i="4"/>
  <c r="O16" i="4"/>
  <c r="N17" i="4"/>
  <c r="O17" i="4"/>
  <c r="N18" i="4"/>
  <c r="O18" i="4"/>
  <c r="N19" i="4"/>
  <c r="O19" i="4" s="1"/>
  <c r="N20" i="4"/>
  <c r="O20" i="4"/>
  <c r="N21" i="4"/>
  <c r="O21" i="4" s="1"/>
  <c r="N22" i="4"/>
  <c r="O22" i="4" s="1"/>
  <c r="N23" i="4"/>
  <c r="O23" i="4"/>
  <c r="N24" i="4"/>
  <c r="O24" i="4"/>
  <c r="N25" i="4"/>
  <c r="O25" i="4"/>
  <c r="N26" i="4"/>
  <c r="O26" i="4"/>
  <c r="N27" i="4"/>
  <c r="O27" i="4" s="1"/>
  <c r="N2" i="3"/>
  <c r="O2" i="3" s="1"/>
  <c r="N3" i="3"/>
  <c r="O3" i="3"/>
  <c r="N4" i="3"/>
  <c r="O4" i="3"/>
  <c r="N5" i="3"/>
  <c r="O5" i="3" s="1"/>
  <c r="N6" i="3"/>
  <c r="O6" i="3"/>
  <c r="N7" i="3"/>
  <c r="O7" i="3" s="1"/>
  <c r="N8" i="3"/>
  <c r="O8" i="3"/>
  <c r="N9" i="3"/>
  <c r="O9" i="3" s="1"/>
  <c r="N10" i="3"/>
  <c r="O10" i="3" s="1"/>
  <c r="N11" i="3"/>
  <c r="O11" i="3"/>
  <c r="N12" i="3"/>
  <c r="O12" i="3"/>
  <c r="N13" i="3"/>
  <c r="O13" i="3" s="1"/>
  <c r="N14" i="3"/>
  <c r="O14" i="3"/>
  <c r="N15" i="3"/>
  <c r="O15" i="3" s="1"/>
  <c r="N16" i="3"/>
  <c r="O16" i="3"/>
  <c r="N17" i="3"/>
  <c r="O17" i="3" s="1"/>
  <c r="N18" i="3"/>
  <c r="O18" i="3" s="1"/>
  <c r="N19" i="3"/>
  <c r="O19" i="3"/>
  <c r="N20" i="3"/>
  <c r="O20" i="3"/>
  <c r="N21" i="3"/>
  <c r="O21" i="3" s="1"/>
  <c r="N22" i="3"/>
  <c r="O22" i="3"/>
  <c r="N23" i="3"/>
  <c r="O23" i="3" s="1"/>
  <c r="N24" i="3"/>
  <c r="O24" i="3"/>
  <c r="N25" i="3"/>
  <c r="O25" i="3" s="1"/>
  <c r="N26" i="3"/>
  <c r="O26" i="3" s="1"/>
  <c r="N2" i="2"/>
  <c r="O2" i="2"/>
  <c r="N3" i="2"/>
  <c r="O3" i="2"/>
  <c r="N4" i="2"/>
  <c r="O4" i="2" s="1"/>
  <c r="N5" i="2"/>
  <c r="O5" i="2"/>
  <c r="N6" i="2"/>
  <c r="O6" i="2" s="1"/>
  <c r="N7" i="2"/>
  <c r="O7" i="2"/>
  <c r="N8" i="2"/>
  <c r="O8" i="2"/>
  <c r="N9" i="2"/>
  <c r="O9" i="2" s="1"/>
  <c r="N10" i="2"/>
  <c r="O10" i="2"/>
  <c r="N11" i="2"/>
  <c r="O11" i="2"/>
  <c r="N12" i="2"/>
  <c r="O12" i="2"/>
  <c r="N13" i="2"/>
  <c r="O13" i="2"/>
  <c r="N14" i="2"/>
  <c r="O14" i="2" s="1"/>
  <c r="N15" i="2"/>
  <c r="O15" i="2"/>
  <c r="N16" i="2"/>
  <c r="O16" i="2"/>
  <c r="N17" i="2"/>
  <c r="O17" i="2" s="1"/>
  <c r="N18" i="2"/>
  <c r="O18" i="2"/>
  <c r="N19" i="2"/>
  <c r="O19" i="2"/>
  <c r="N20" i="2"/>
  <c r="O20" i="2"/>
  <c r="N21" i="2"/>
  <c r="O21" i="2"/>
  <c r="N22" i="2"/>
  <c r="O22" i="2" s="1"/>
  <c r="N23" i="2"/>
  <c r="O23" i="2"/>
  <c r="N24" i="2"/>
  <c r="O24" i="2"/>
  <c r="N25" i="2"/>
  <c r="O25" i="2" s="1"/>
  <c r="N26" i="2"/>
  <c r="O26" i="2"/>
</calcChain>
</file>

<file path=xl/sharedStrings.xml><?xml version="1.0" encoding="utf-8"?>
<sst xmlns="http://schemas.openxmlformats.org/spreadsheetml/2006/main" count="144" uniqueCount="25">
  <si>
    <t>FREX_08</t>
  </si>
  <si>
    <t>Comments</t>
  </si>
  <si>
    <t>Gmin</t>
  </si>
  <si>
    <t>mfVPD</t>
  </si>
  <si>
    <t>VPsat</t>
  </si>
  <si>
    <t>T</t>
  </si>
  <si>
    <t>RH</t>
  </si>
  <si>
    <t>Leaf_Mass</t>
  </si>
  <si>
    <t>Real_Time</t>
  </si>
  <si>
    <t>Time_HM</t>
  </si>
  <si>
    <t>Day</t>
  </si>
  <si>
    <t>Time</t>
  </si>
  <si>
    <t>ATM_P</t>
  </si>
  <si>
    <t>Petri_Dish_Mass</t>
  </si>
  <si>
    <t>Leaf_Mass_No_Wax</t>
  </si>
  <si>
    <t>Start_Time</t>
  </si>
  <si>
    <t>Date</t>
  </si>
  <si>
    <t>Sample_ID</t>
  </si>
  <si>
    <t>FREX_07</t>
  </si>
  <si>
    <t>FREX_06</t>
  </si>
  <si>
    <t>FREX_05</t>
  </si>
  <si>
    <t>FASY_1</t>
  </si>
  <si>
    <t>FASY_2</t>
  </si>
  <si>
    <t>FASY_3</t>
  </si>
  <si>
    <t>FASY_4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</si>
</sst>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400]h:mm:ss\ AM/PM"/>
    <numFmt numFmtId="165" formatCode="mm/dd/yy;@"/>
    <numFmt numFmtId="166" formatCode="0.0000"/>
    <numFmt numFmtId="167" formatCode="#,##0.0000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 (Body)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 (Body)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 (Body)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1" fillId="0" borderId="0" xfId="1" applyNumberFormat="1"/>
    <xf numFmtId="165" fontId="1" fillId="0" borderId="0" xfId="1" applyNumberFormat="1"/>
    <xf numFmtId="0" fontId="3" fillId="0" borderId="0" xfId="1" applyFont="1"/>
    <xf numFmtId="164" fontId="3" fillId="0" borderId="0" xfId="1" applyNumberFormat="1" applyFont="1"/>
    <xf numFmtId="165" fontId="3" fillId="0" borderId="0" xfId="1" applyNumberFormat="1" applyFont="1"/>
    <xf numFmtId="0" fontId="4" fillId="2" borderId="0" xfId="1" applyFont="1" applyFill="1"/>
    <xf numFmtId="0" fontId="4" fillId="3" borderId="0" xfId="1" applyFont="1" applyFill="1"/>
    <xf numFmtId="0" fontId="5" fillId="3" borderId="0" xfId="1" applyFont="1" applyFill="1"/>
    <xf numFmtId="166" fontId="4" fillId="3" borderId="0" xfId="1" applyNumberFormat="1" applyFont="1" applyFill="1"/>
    <xf numFmtId="1" fontId="4" fillId="3" borderId="0" xfId="1" applyNumberFormat="1" applyFont="1" applyFill="1"/>
    <xf numFmtId="164" fontId="2" fillId="2" borderId="0" xfId="1" applyNumberFormat="1" applyFont="1" applyFill="1"/>
    <xf numFmtId="0" fontId="2" fillId="2" borderId="0" xfId="1" applyFont="1" applyFill="1"/>
    <xf numFmtId="0" fontId="6" fillId="3" borderId="0" xfId="2" applyNumberFormat="1" applyFont="1" applyFill="1"/>
    <xf numFmtId="166" fontId="4" fillId="2" borderId="0" xfId="1" applyNumberFormat="1" applyFont="1" applyFill="1"/>
    <xf numFmtId="0" fontId="7" fillId="0" borderId="0" xfId="1" applyFont="1"/>
    <xf numFmtId="0" fontId="8" fillId="0" borderId="0" xfId="1" applyFont="1"/>
    <xf numFmtId="0" fontId="9" fillId="0" borderId="0" xfId="1" applyFont="1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165" fontId="5" fillId="0" borderId="0" xfId="1" applyNumberFormat="1" applyFont="1"/>
    <xf numFmtId="0" fontId="10" fillId="0" borderId="0" xfId="1" applyFont="1"/>
    <xf numFmtId="164" fontId="6" fillId="3" borderId="0" xfId="2" applyNumberFormat="1" applyFont="1" applyFill="1"/>
    <xf numFmtId="167" fontId="5" fillId="0" borderId="0" xfId="1" applyNumberFormat="1" applyFont="1"/>
    <xf numFmtId="164" fontId="5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164" fontId="11" fillId="4" borderId="0" xfId="1" applyNumberFormat="1" applyFont="1" applyFill="1" applyAlignment="1">
      <alignment horizontal="center"/>
    </xf>
    <xf numFmtId="1" fontId="11" fillId="4" borderId="0" xfId="1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4" borderId="0" xfId="1" applyFont="1" applyFill="1" applyAlignment="1">
      <alignment horizontal="center"/>
    </xf>
    <xf numFmtId="164" fontId="12" fillId="4" borderId="0" xfId="1" applyNumberFormat="1" applyFont="1" applyFill="1" applyAlignment="1">
      <alignment horizontal="center"/>
    </xf>
    <xf numFmtId="165" fontId="12" fillId="4" borderId="0" xfId="1" applyNumberFormat="1" applyFont="1" applyFill="1" applyAlignment="1">
      <alignment horizontal="center"/>
    </xf>
    <xf numFmtId="164" fontId="4" fillId="3" borderId="0" xfId="1" applyNumberFormat="1" applyFont="1" applyFill="1"/>
    <xf numFmtId="14" fontId="5" fillId="0" borderId="0" xfId="1" applyNumberFormat="1" applyFont="1" applyAlignment="1">
      <alignment horizontal="left"/>
    </xf>
    <xf numFmtId="164" fontId="0" fillId="0" borderId="0" xfId="0" applyNumberFormat="1"/>
    <xf numFmtId="14" fontId="0" fillId="0" borderId="0" xfId="0" applyNumberFormat="1"/>
  </cellXfs>
  <cellStyles count="3">
    <cellStyle name="Currency 2" xfId="2" xr:uid="{00000000-0005-0000-0000-000000000000}"/>
    <cellStyle name="Normal 2" xfId="1" xr:uid="{00000000-0005-0000-0000-000002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0.35555555555555557</c:v>
                </c:pt>
                <c:pt idx="1">
                  <c:v>0.35694444444444445</c:v>
                </c:pt>
                <c:pt idx="2">
                  <c:v>0.3611111111111111</c:v>
                </c:pt>
                <c:pt idx="3">
                  <c:v>0.3666666666666667</c:v>
                </c:pt>
                <c:pt idx="4">
                  <c:v>0.37222222222222223</c:v>
                </c:pt>
                <c:pt idx="5">
                  <c:v>0.37986111111111115</c:v>
                </c:pt>
                <c:pt idx="6">
                  <c:v>0.38819444444444445</c:v>
                </c:pt>
                <c:pt idx="7">
                  <c:v>0.39444444444444443</c:v>
                </c:pt>
                <c:pt idx="8">
                  <c:v>0.40069444444444446</c:v>
                </c:pt>
                <c:pt idx="9">
                  <c:v>0.40902777777777777</c:v>
                </c:pt>
                <c:pt idx="10">
                  <c:v>0.4201388888888889</c:v>
                </c:pt>
                <c:pt idx="11">
                  <c:v>0.43124999999999997</c:v>
                </c:pt>
                <c:pt idx="12">
                  <c:v>0.4548611111111111</c:v>
                </c:pt>
                <c:pt idx="13">
                  <c:v>0.48472222222222222</c:v>
                </c:pt>
                <c:pt idx="14">
                  <c:v>0.54652777777777783</c:v>
                </c:pt>
                <c:pt idx="15">
                  <c:v>0.6020833333333333</c:v>
                </c:pt>
                <c:pt idx="16">
                  <c:v>0.6479166666666667</c:v>
                </c:pt>
                <c:pt idx="17">
                  <c:v>0.67083333333333339</c:v>
                </c:pt>
                <c:pt idx="18">
                  <c:v>0.68888888888888899</c:v>
                </c:pt>
                <c:pt idx="19">
                  <c:v>0.70972222222222225</c:v>
                </c:pt>
                <c:pt idx="20">
                  <c:v>0.73055555555555562</c:v>
                </c:pt>
                <c:pt idx="21">
                  <c:v>0.75069444444444444</c:v>
                </c:pt>
                <c:pt idx="22">
                  <c:v>0.77222222222222225</c:v>
                </c:pt>
                <c:pt idx="23">
                  <c:v>0.79166666666666663</c:v>
                </c:pt>
                <c:pt idx="24">
                  <c:v>0.81319444444444444</c:v>
                </c:pt>
                <c:pt idx="25">
                  <c:v>0.8340277777777777</c:v>
                </c:pt>
                <c:pt idx="26">
                  <c:v>0.9868055555555556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13.9397</c:v>
                </c:pt>
                <c:pt idx="1">
                  <c:v>13.9252</c:v>
                </c:pt>
                <c:pt idx="2">
                  <c:v>13.893000000000001</c:v>
                </c:pt>
                <c:pt idx="3">
                  <c:v>13.876200000000001</c:v>
                </c:pt>
                <c:pt idx="4">
                  <c:v>13.868499999999999</c:v>
                </c:pt>
                <c:pt idx="5">
                  <c:v>13.861700000000001</c:v>
                </c:pt>
                <c:pt idx="6">
                  <c:v>13.8561</c:v>
                </c:pt>
                <c:pt idx="7">
                  <c:v>13.852</c:v>
                </c:pt>
                <c:pt idx="8">
                  <c:v>13.8483</c:v>
                </c:pt>
                <c:pt idx="9">
                  <c:v>13.8431</c:v>
                </c:pt>
                <c:pt idx="10">
                  <c:v>13.8339</c:v>
                </c:pt>
                <c:pt idx="11">
                  <c:v>13.8255</c:v>
                </c:pt>
                <c:pt idx="12">
                  <c:v>13.8119</c:v>
                </c:pt>
                <c:pt idx="13">
                  <c:v>13.7974</c:v>
                </c:pt>
                <c:pt idx="14">
                  <c:v>13.769600000000001</c:v>
                </c:pt>
                <c:pt idx="15">
                  <c:v>13.747400000000001</c:v>
                </c:pt>
                <c:pt idx="16">
                  <c:v>13.729900000000001</c:v>
                </c:pt>
                <c:pt idx="17">
                  <c:v>13.7218</c:v>
                </c:pt>
                <c:pt idx="18">
                  <c:v>13.7155</c:v>
                </c:pt>
                <c:pt idx="19">
                  <c:v>13.706300000000001</c:v>
                </c:pt>
                <c:pt idx="20">
                  <c:v>13.701499999999999</c:v>
                </c:pt>
                <c:pt idx="21">
                  <c:v>13.694599999999999</c:v>
                </c:pt>
                <c:pt idx="22">
                  <c:v>13.687900000000001</c:v>
                </c:pt>
                <c:pt idx="23">
                  <c:v>13.680999999999999</c:v>
                </c:pt>
                <c:pt idx="24">
                  <c:v>13.6751</c:v>
                </c:pt>
                <c:pt idx="25">
                  <c:v>13.668699999999999</c:v>
                </c:pt>
                <c:pt idx="26">
                  <c:v>13.6242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1-4041-B838-7DD7C1DE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FREX_06!$K$1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FREX_06!$J$2:$J$43</c:f>
              <c:numCache>
                <c:formatCode>[$-F400]h:mm:ss\ AM/PM</c:formatCode>
                <c:ptCount val="42"/>
                <c:pt idx="0">
                  <c:v>0.36041666666666666</c:v>
                </c:pt>
                <c:pt idx="1">
                  <c:v>0.36388888888888887</c:v>
                </c:pt>
                <c:pt idx="2">
                  <c:v>0.36805555555555558</c:v>
                </c:pt>
                <c:pt idx="3">
                  <c:v>0.37291666666666662</c:v>
                </c:pt>
                <c:pt idx="4">
                  <c:v>0.38055555555555554</c:v>
                </c:pt>
                <c:pt idx="5">
                  <c:v>0.38750000000000001</c:v>
                </c:pt>
                <c:pt idx="6">
                  <c:v>0.39513888888888887</c:v>
                </c:pt>
                <c:pt idx="7">
                  <c:v>0.40138888888888885</c:v>
                </c:pt>
                <c:pt idx="8">
                  <c:v>0.40902777777777777</c:v>
                </c:pt>
                <c:pt idx="9">
                  <c:v>0.42083333333333334</c:v>
                </c:pt>
                <c:pt idx="10">
                  <c:v>0.43194444444444446</c:v>
                </c:pt>
                <c:pt idx="11">
                  <c:v>0.45416666666666666</c:v>
                </c:pt>
                <c:pt idx="12">
                  <c:v>0.48541666666666666</c:v>
                </c:pt>
                <c:pt idx="13">
                  <c:v>0.54652777777777783</c:v>
                </c:pt>
                <c:pt idx="14">
                  <c:v>0.60277777777777775</c:v>
                </c:pt>
                <c:pt idx="15">
                  <c:v>0.64861111111111114</c:v>
                </c:pt>
                <c:pt idx="16">
                  <c:v>0.67152777777777783</c:v>
                </c:pt>
                <c:pt idx="17">
                  <c:v>0.68958333333333333</c:v>
                </c:pt>
                <c:pt idx="18">
                  <c:v>0.7104166666666667</c:v>
                </c:pt>
                <c:pt idx="19">
                  <c:v>0.73125000000000007</c:v>
                </c:pt>
                <c:pt idx="20">
                  <c:v>0.75138888888888899</c:v>
                </c:pt>
                <c:pt idx="21">
                  <c:v>0.7715277777777777</c:v>
                </c:pt>
                <c:pt idx="22">
                  <c:v>0.79236111111111107</c:v>
                </c:pt>
                <c:pt idx="23">
                  <c:v>0.81388888888888899</c:v>
                </c:pt>
                <c:pt idx="24">
                  <c:v>0.83472222222222225</c:v>
                </c:pt>
                <c:pt idx="25">
                  <c:v>0.98749999999999993</c:v>
                </c:pt>
              </c:numCache>
            </c:numRef>
          </c:xVal>
          <c:yVal>
            <c:numRef>
              <c:f>FREX_06!$K$2:$K$43</c:f>
              <c:numCache>
                <c:formatCode>0.0000</c:formatCode>
                <c:ptCount val="42"/>
                <c:pt idx="0">
                  <c:v>14.777799999999999</c:v>
                </c:pt>
                <c:pt idx="1">
                  <c:v>14.7659</c:v>
                </c:pt>
                <c:pt idx="2">
                  <c:v>14.7508</c:v>
                </c:pt>
                <c:pt idx="3">
                  <c:v>14.741300000000001</c:v>
                </c:pt>
                <c:pt idx="4">
                  <c:v>14.7272</c:v>
                </c:pt>
                <c:pt idx="5">
                  <c:v>14.7189</c:v>
                </c:pt>
                <c:pt idx="6">
                  <c:v>14.7111</c:v>
                </c:pt>
                <c:pt idx="7">
                  <c:v>14.7049</c:v>
                </c:pt>
                <c:pt idx="8">
                  <c:v>14.6981</c:v>
                </c:pt>
                <c:pt idx="9">
                  <c:v>14.688000000000001</c:v>
                </c:pt>
                <c:pt idx="10">
                  <c:v>14.6791</c:v>
                </c:pt>
                <c:pt idx="11">
                  <c:v>14.662699999999999</c:v>
                </c:pt>
                <c:pt idx="12">
                  <c:v>14.6411</c:v>
                </c:pt>
                <c:pt idx="13">
                  <c:v>14.6051</c:v>
                </c:pt>
                <c:pt idx="14">
                  <c:v>14.5747</c:v>
                </c:pt>
                <c:pt idx="15">
                  <c:v>14.551299999999999</c:v>
                </c:pt>
                <c:pt idx="16">
                  <c:v>14.539400000000001</c:v>
                </c:pt>
                <c:pt idx="17">
                  <c:v>14.5313</c:v>
                </c:pt>
                <c:pt idx="18">
                  <c:v>14.5212</c:v>
                </c:pt>
                <c:pt idx="19">
                  <c:v>14.5106</c:v>
                </c:pt>
                <c:pt idx="20">
                  <c:v>14.5015</c:v>
                </c:pt>
                <c:pt idx="21">
                  <c:v>14.492100000000001</c:v>
                </c:pt>
                <c:pt idx="22">
                  <c:v>14.4817</c:v>
                </c:pt>
                <c:pt idx="23">
                  <c:v>14.472799999999999</c:v>
                </c:pt>
                <c:pt idx="24">
                  <c:v>14.4635</c:v>
                </c:pt>
                <c:pt idx="25">
                  <c:v>14.398199999999999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F-45A7-869F-47BBE9C8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FREX_07!$K$1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FREX_07!$J$2:$J$40</c:f>
              <c:numCache>
                <c:formatCode>[$-F400]h:mm:ss\ AM/PM</c:formatCode>
                <c:ptCount val="39"/>
                <c:pt idx="0">
                  <c:v>0.36249999999999999</c:v>
                </c:pt>
                <c:pt idx="1">
                  <c:v>0.36874999999999997</c:v>
                </c:pt>
                <c:pt idx="2">
                  <c:v>0.37361111111111112</c:v>
                </c:pt>
                <c:pt idx="3">
                  <c:v>0.38750000000000001</c:v>
                </c:pt>
                <c:pt idx="4">
                  <c:v>0.39513888888888887</c:v>
                </c:pt>
                <c:pt idx="5">
                  <c:v>0.40208333333333335</c:v>
                </c:pt>
                <c:pt idx="6">
                  <c:v>0.40972222222222227</c:v>
                </c:pt>
                <c:pt idx="7">
                  <c:v>0.42083333333333334</c:v>
                </c:pt>
                <c:pt idx="8">
                  <c:v>0.43263888888888885</c:v>
                </c:pt>
                <c:pt idx="9">
                  <c:v>0.45277777777777778</c:v>
                </c:pt>
                <c:pt idx="10">
                  <c:v>0.4861111111111111</c:v>
                </c:pt>
                <c:pt idx="11">
                  <c:v>0.54791666666666672</c:v>
                </c:pt>
                <c:pt idx="12">
                  <c:v>0.60347222222222219</c:v>
                </c:pt>
                <c:pt idx="13">
                  <c:v>0.64861111111111114</c:v>
                </c:pt>
                <c:pt idx="14">
                  <c:v>0.67152777777777783</c:v>
                </c:pt>
                <c:pt idx="15">
                  <c:v>0.68958333333333333</c:v>
                </c:pt>
                <c:pt idx="16">
                  <c:v>0.7319444444444444</c:v>
                </c:pt>
                <c:pt idx="17">
                  <c:v>0.75208333333333333</c:v>
                </c:pt>
                <c:pt idx="18">
                  <c:v>0.7729166666666667</c:v>
                </c:pt>
                <c:pt idx="19">
                  <c:v>0.79305555555555562</c:v>
                </c:pt>
                <c:pt idx="20">
                  <c:v>0.81388888888888899</c:v>
                </c:pt>
                <c:pt idx="21">
                  <c:v>0.8354166666666667</c:v>
                </c:pt>
                <c:pt idx="22">
                  <c:v>0.98819444444444438</c:v>
                </c:pt>
              </c:numCache>
            </c:numRef>
          </c:xVal>
          <c:yVal>
            <c:numRef>
              <c:f>FREX_07!$K$2:$K$40</c:f>
              <c:numCache>
                <c:formatCode>0.0000</c:formatCode>
                <c:ptCount val="39"/>
                <c:pt idx="0">
                  <c:v>12.6311</c:v>
                </c:pt>
                <c:pt idx="1">
                  <c:v>12.6137</c:v>
                </c:pt>
                <c:pt idx="2">
                  <c:v>12.607200000000001</c:v>
                </c:pt>
                <c:pt idx="3">
                  <c:v>12.597899999999999</c:v>
                </c:pt>
                <c:pt idx="4">
                  <c:v>12.593400000000001</c:v>
                </c:pt>
                <c:pt idx="5">
                  <c:v>12.5832</c:v>
                </c:pt>
                <c:pt idx="6">
                  <c:v>12.5783</c:v>
                </c:pt>
                <c:pt idx="7">
                  <c:v>12.571099999999999</c:v>
                </c:pt>
                <c:pt idx="8">
                  <c:v>12.5646</c:v>
                </c:pt>
                <c:pt idx="9">
                  <c:v>12.552199999999999</c:v>
                </c:pt>
                <c:pt idx="10">
                  <c:v>12.5351</c:v>
                </c:pt>
                <c:pt idx="11">
                  <c:v>12.5061</c:v>
                </c:pt>
                <c:pt idx="12">
                  <c:v>12.4831</c:v>
                </c:pt>
                <c:pt idx="13">
                  <c:v>12.4659</c:v>
                </c:pt>
                <c:pt idx="14">
                  <c:v>12.457800000000001</c:v>
                </c:pt>
                <c:pt idx="15">
                  <c:v>12.452299999999999</c:v>
                </c:pt>
                <c:pt idx="16">
                  <c:v>12.4384</c:v>
                </c:pt>
                <c:pt idx="17">
                  <c:v>12.4322</c:v>
                </c:pt>
                <c:pt idx="18">
                  <c:v>12.425700000000001</c:v>
                </c:pt>
                <c:pt idx="19">
                  <c:v>12.4193</c:v>
                </c:pt>
                <c:pt idx="20">
                  <c:v>12.413500000000001</c:v>
                </c:pt>
                <c:pt idx="21">
                  <c:v>12.408099999999999</c:v>
                </c:pt>
                <c:pt idx="22">
                  <c:v>12.370200000000001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3-4022-BF9A-DEC5912D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FREX_08!$K$1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FREX_08!$J$2:$J$40</c:f>
              <c:numCache>
                <c:formatCode>[$-F400]h:mm:ss\ AM/PM</c:formatCode>
                <c:ptCount val="39"/>
                <c:pt idx="0">
                  <c:v>0.3833333333333333</c:v>
                </c:pt>
                <c:pt idx="1">
                  <c:v>0.38611111111111113</c:v>
                </c:pt>
                <c:pt idx="2">
                  <c:v>0.3888888888888889</c:v>
                </c:pt>
                <c:pt idx="3">
                  <c:v>0.3923611111111111</c:v>
                </c:pt>
                <c:pt idx="4">
                  <c:v>0.39583333333333331</c:v>
                </c:pt>
                <c:pt idx="5">
                  <c:v>0.40069444444444446</c:v>
                </c:pt>
                <c:pt idx="6">
                  <c:v>0.40625</c:v>
                </c:pt>
                <c:pt idx="7">
                  <c:v>0.40972222222222227</c:v>
                </c:pt>
                <c:pt idx="8">
                  <c:v>0.41666666666666669</c:v>
                </c:pt>
                <c:pt idx="9">
                  <c:v>0.43194444444444446</c:v>
                </c:pt>
                <c:pt idx="10">
                  <c:v>0.45277777777777778</c:v>
                </c:pt>
                <c:pt idx="11">
                  <c:v>0.48680555555555555</c:v>
                </c:pt>
                <c:pt idx="12">
                  <c:v>0.54791666666666672</c:v>
                </c:pt>
                <c:pt idx="13">
                  <c:v>0.60347222222222219</c:v>
                </c:pt>
                <c:pt idx="14">
                  <c:v>0.67222222222222217</c:v>
                </c:pt>
                <c:pt idx="15">
                  <c:v>0.69027777777777777</c:v>
                </c:pt>
                <c:pt idx="16">
                  <c:v>0.71111111111111114</c:v>
                </c:pt>
                <c:pt idx="17">
                  <c:v>0.7319444444444444</c:v>
                </c:pt>
                <c:pt idx="18">
                  <c:v>0.75208333333333333</c:v>
                </c:pt>
                <c:pt idx="19">
                  <c:v>0.7729166666666667</c:v>
                </c:pt>
                <c:pt idx="20">
                  <c:v>0.79375000000000007</c:v>
                </c:pt>
                <c:pt idx="21">
                  <c:v>0.81458333333333333</c:v>
                </c:pt>
                <c:pt idx="22">
                  <c:v>0.8354166666666667</c:v>
                </c:pt>
                <c:pt idx="23">
                  <c:v>0.98819444444444438</c:v>
                </c:pt>
              </c:numCache>
            </c:numRef>
          </c:xVal>
          <c:yVal>
            <c:numRef>
              <c:f>FREX_08!$K$2:$K$40</c:f>
              <c:numCache>
                <c:formatCode>0.0000</c:formatCode>
                <c:ptCount val="39"/>
                <c:pt idx="0">
                  <c:v>13.1874</c:v>
                </c:pt>
                <c:pt idx="1">
                  <c:v>13.1843</c:v>
                </c:pt>
                <c:pt idx="2">
                  <c:v>13.1808</c:v>
                </c:pt>
                <c:pt idx="3">
                  <c:v>13.1767</c:v>
                </c:pt>
                <c:pt idx="4">
                  <c:v>13.175000000000001</c:v>
                </c:pt>
                <c:pt idx="5">
                  <c:v>13.1701</c:v>
                </c:pt>
                <c:pt idx="6">
                  <c:v>13.160399999999999</c:v>
                </c:pt>
                <c:pt idx="7">
                  <c:v>13.160399999999999</c:v>
                </c:pt>
                <c:pt idx="8">
                  <c:v>13.151899999999999</c:v>
                </c:pt>
                <c:pt idx="9">
                  <c:v>13.1396</c:v>
                </c:pt>
                <c:pt idx="10">
                  <c:v>13.120799999999999</c:v>
                </c:pt>
                <c:pt idx="11">
                  <c:v>13.0966</c:v>
                </c:pt>
                <c:pt idx="12">
                  <c:v>13.0572</c:v>
                </c:pt>
                <c:pt idx="13">
                  <c:v>13.0238</c:v>
                </c:pt>
                <c:pt idx="14">
                  <c:v>12.9848</c:v>
                </c:pt>
                <c:pt idx="15">
                  <c:v>12.976100000000001</c:v>
                </c:pt>
                <c:pt idx="16">
                  <c:v>12.9648</c:v>
                </c:pt>
                <c:pt idx="17">
                  <c:v>12.952999999999999</c:v>
                </c:pt>
                <c:pt idx="18">
                  <c:v>12.942500000000001</c:v>
                </c:pt>
                <c:pt idx="19">
                  <c:v>12.931800000000001</c:v>
                </c:pt>
                <c:pt idx="20">
                  <c:v>12.921200000000001</c:v>
                </c:pt>
                <c:pt idx="21">
                  <c:v>12.910399999999999</c:v>
                </c:pt>
                <c:pt idx="22">
                  <c:v>12.9001</c:v>
                </c:pt>
                <c:pt idx="23">
                  <c:v>12.825100000000001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5-4ECB-AA41-743FBC75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0.35555555555555557</c:v>
                </c:pt>
                <c:pt idx="1">
                  <c:v>0.35694444444444445</c:v>
                </c:pt>
                <c:pt idx="2">
                  <c:v>0.3611111111111111</c:v>
                </c:pt>
                <c:pt idx="3">
                  <c:v>0.3666666666666667</c:v>
                </c:pt>
                <c:pt idx="4">
                  <c:v>0.37222222222222223</c:v>
                </c:pt>
                <c:pt idx="5">
                  <c:v>0.37986111111111115</c:v>
                </c:pt>
                <c:pt idx="6">
                  <c:v>0.38819444444444445</c:v>
                </c:pt>
                <c:pt idx="7">
                  <c:v>0.39444444444444443</c:v>
                </c:pt>
                <c:pt idx="8">
                  <c:v>0.40069444444444446</c:v>
                </c:pt>
                <c:pt idx="9">
                  <c:v>0.40902777777777777</c:v>
                </c:pt>
                <c:pt idx="10">
                  <c:v>0.4201388888888889</c:v>
                </c:pt>
                <c:pt idx="11">
                  <c:v>0.43124999999999997</c:v>
                </c:pt>
                <c:pt idx="12">
                  <c:v>0.4548611111111111</c:v>
                </c:pt>
                <c:pt idx="13">
                  <c:v>0.48472222222222222</c:v>
                </c:pt>
                <c:pt idx="14">
                  <c:v>0.54652777777777783</c:v>
                </c:pt>
                <c:pt idx="15">
                  <c:v>0.6020833333333333</c:v>
                </c:pt>
                <c:pt idx="16">
                  <c:v>0.6479166666666667</c:v>
                </c:pt>
                <c:pt idx="17">
                  <c:v>0.67083333333333339</c:v>
                </c:pt>
                <c:pt idx="18">
                  <c:v>0.68888888888888899</c:v>
                </c:pt>
                <c:pt idx="19">
                  <c:v>0.70972222222222225</c:v>
                </c:pt>
                <c:pt idx="20">
                  <c:v>0.73055555555555562</c:v>
                </c:pt>
                <c:pt idx="21">
                  <c:v>0.75069444444444444</c:v>
                </c:pt>
                <c:pt idx="22">
                  <c:v>0.77222222222222225</c:v>
                </c:pt>
                <c:pt idx="23">
                  <c:v>0.79166666666666663</c:v>
                </c:pt>
                <c:pt idx="24">
                  <c:v>0.81319444444444444</c:v>
                </c:pt>
                <c:pt idx="25">
                  <c:v>0.8340277777777777</c:v>
                </c:pt>
                <c:pt idx="26">
                  <c:v>0.9868055555555556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13.9397</c:v>
                </c:pt>
                <c:pt idx="1">
                  <c:v>13.9252</c:v>
                </c:pt>
                <c:pt idx="2">
                  <c:v>13.893000000000001</c:v>
                </c:pt>
                <c:pt idx="3">
                  <c:v>13.876200000000001</c:v>
                </c:pt>
                <c:pt idx="4">
                  <c:v>13.868499999999999</c:v>
                </c:pt>
                <c:pt idx="5">
                  <c:v>13.861700000000001</c:v>
                </c:pt>
                <c:pt idx="6">
                  <c:v>13.8561</c:v>
                </c:pt>
                <c:pt idx="7">
                  <c:v>13.852</c:v>
                </c:pt>
                <c:pt idx="8">
                  <c:v>13.8483</c:v>
                </c:pt>
                <c:pt idx="9">
                  <c:v>13.8431</c:v>
                </c:pt>
                <c:pt idx="10">
                  <c:v>13.8339</c:v>
                </c:pt>
                <c:pt idx="11">
                  <c:v>13.8255</c:v>
                </c:pt>
                <c:pt idx="12">
                  <c:v>13.8119</c:v>
                </c:pt>
                <c:pt idx="13">
                  <c:v>13.7974</c:v>
                </c:pt>
                <c:pt idx="14">
                  <c:v>13.769600000000001</c:v>
                </c:pt>
                <c:pt idx="15">
                  <c:v>13.747400000000001</c:v>
                </c:pt>
                <c:pt idx="16">
                  <c:v>13.729900000000001</c:v>
                </c:pt>
                <c:pt idx="17">
                  <c:v>13.7218</c:v>
                </c:pt>
                <c:pt idx="18">
                  <c:v>13.7155</c:v>
                </c:pt>
                <c:pt idx="19">
                  <c:v>13.706300000000001</c:v>
                </c:pt>
                <c:pt idx="20">
                  <c:v>13.701499999999999</c:v>
                </c:pt>
                <c:pt idx="21">
                  <c:v>13.694599999999999</c:v>
                </c:pt>
                <c:pt idx="22">
                  <c:v>13.687900000000001</c:v>
                </c:pt>
                <c:pt idx="23">
                  <c:v>13.680999999999999</c:v>
                </c:pt>
                <c:pt idx="24">
                  <c:v>13.6751</c:v>
                </c:pt>
                <c:pt idx="25">
                  <c:v>13.668699999999999</c:v>
                </c:pt>
                <c:pt idx="26">
                  <c:v>13.6242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9-4AB1-A39C-190965A2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[$-F400]h:mm:ss\ AM/PM</c:formatCode>
                <c:ptCount val="39"/>
                <c:pt idx="0">
                  <c:v>0.35555555555555557</c:v>
                </c:pt>
                <c:pt idx="1">
                  <c:v>0.35694444444444445</c:v>
                </c:pt>
                <c:pt idx="2">
                  <c:v>0.3611111111111111</c:v>
                </c:pt>
                <c:pt idx="3">
                  <c:v>0.3666666666666667</c:v>
                </c:pt>
                <c:pt idx="4">
                  <c:v>0.37222222222222223</c:v>
                </c:pt>
                <c:pt idx="5">
                  <c:v>0.37986111111111115</c:v>
                </c:pt>
                <c:pt idx="6">
                  <c:v>0.38819444444444445</c:v>
                </c:pt>
                <c:pt idx="7">
                  <c:v>0.39444444444444443</c:v>
                </c:pt>
                <c:pt idx="8">
                  <c:v>0.40069444444444446</c:v>
                </c:pt>
                <c:pt idx="9">
                  <c:v>0.40902777777777777</c:v>
                </c:pt>
                <c:pt idx="10">
                  <c:v>0.4201388888888889</c:v>
                </c:pt>
                <c:pt idx="11">
                  <c:v>0.43124999999999997</c:v>
                </c:pt>
                <c:pt idx="12">
                  <c:v>0.4548611111111111</c:v>
                </c:pt>
                <c:pt idx="13">
                  <c:v>0.48472222222222222</c:v>
                </c:pt>
                <c:pt idx="14">
                  <c:v>0.54652777777777783</c:v>
                </c:pt>
                <c:pt idx="15">
                  <c:v>0.6020833333333333</c:v>
                </c:pt>
                <c:pt idx="16">
                  <c:v>0.6479166666666667</c:v>
                </c:pt>
                <c:pt idx="17">
                  <c:v>0.67083333333333339</c:v>
                </c:pt>
                <c:pt idx="18">
                  <c:v>0.68888888888888899</c:v>
                </c:pt>
                <c:pt idx="19">
                  <c:v>0.70972222222222225</c:v>
                </c:pt>
                <c:pt idx="20">
                  <c:v>0.73055555555555562</c:v>
                </c:pt>
                <c:pt idx="21">
                  <c:v>0.75069444444444444</c:v>
                </c:pt>
                <c:pt idx="22">
                  <c:v>0.77222222222222225</c:v>
                </c:pt>
                <c:pt idx="23">
                  <c:v>0.79166666666666663</c:v>
                </c:pt>
                <c:pt idx="24">
                  <c:v>0.81319444444444444</c:v>
                </c:pt>
                <c:pt idx="25">
                  <c:v>0.8340277777777777</c:v>
                </c:pt>
                <c:pt idx="26">
                  <c:v>0.9868055555555556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13.9397</c:v>
                </c:pt>
                <c:pt idx="1">
                  <c:v>13.9252</c:v>
                </c:pt>
                <c:pt idx="2">
                  <c:v>13.893000000000001</c:v>
                </c:pt>
                <c:pt idx="3">
                  <c:v>13.876200000000001</c:v>
                </c:pt>
                <c:pt idx="4">
                  <c:v>13.868499999999999</c:v>
                </c:pt>
                <c:pt idx="5">
                  <c:v>13.861700000000001</c:v>
                </c:pt>
                <c:pt idx="6">
                  <c:v>13.8561</c:v>
                </c:pt>
                <c:pt idx="7">
                  <c:v>13.852</c:v>
                </c:pt>
                <c:pt idx="8">
                  <c:v>13.8483</c:v>
                </c:pt>
                <c:pt idx="9">
                  <c:v>13.8431</c:v>
                </c:pt>
                <c:pt idx="10">
                  <c:v>13.8339</c:v>
                </c:pt>
                <c:pt idx="11">
                  <c:v>13.8255</c:v>
                </c:pt>
                <c:pt idx="12">
                  <c:v>13.8119</c:v>
                </c:pt>
                <c:pt idx="13">
                  <c:v>13.7974</c:v>
                </c:pt>
                <c:pt idx="14">
                  <c:v>13.769600000000001</c:v>
                </c:pt>
                <c:pt idx="15">
                  <c:v>13.747400000000001</c:v>
                </c:pt>
                <c:pt idx="16">
                  <c:v>13.729900000000001</c:v>
                </c:pt>
                <c:pt idx="17">
                  <c:v>13.7218</c:v>
                </c:pt>
                <c:pt idx="18">
                  <c:v>13.7155</c:v>
                </c:pt>
                <c:pt idx="19">
                  <c:v>13.706300000000001</c:v>
                </c:pt>
                <c:pt idx="20">
                  <c:v>13.701499999999999</c:v>
                </c:pt>
                <c:pt idx="21">
                  <c:v>13.694599999999999</c:v>
                </c:pt>
                <c:pt idx="22">
                  <c:v>13.687900000000001</c:v>
                </c:pt>
                <c:pt idx="23">
                  <c:v>13.680999999999999</c:v>
                </c:pt>
                <c:pt idx="24">
                  <c:v>13.6751</c:v>
                </c:pt>
                <c:pt idx="25">
                  <c:v>13.668699999999999</c:v>
                </c:pt>
                <c:pt idx="26">
                  <c:v>13.6242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E-468E-89A0-098DDEC1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FASY_3!$A$2</c:f>
              <c:strCache>
                <c:ptCount val="1"/>
                <c:pt idx="0">
                  <c:v>FASY_3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FASY_3!$J$2:$J$26</c:f>
              <c:numCache>
                <c:formatCode>[$-F400]h:mm:ss\ AM/PM</c:formatCode>
                <c:ptCount val="25"/>
                <c:pt idx="0">
                  <c:v>0.34861111111111115</c:v>
                </c:pt>
                <c:pt idx="1">
                  <c:v>0.35625000000000001</c:v>
                </c:pt>
                <c:pt idx="2">
                  <c:v>0.37152777777777773</c:v>
                </c:pt>
                <c:pt idx="3">
                  <c:v>0.37847222222222227</c:v>
                </c:pt>
                <c:pt idx="4">
                  <c:v>0.38541666666666669</c:v>
                </c:pt>
                <c:pt idx="5">
                  <c:v>0.39374999999999999</c:v>
                </c:pt>
                <c:pt idx="6">
                  <c:v>0.39999999999999997</c:v>
                </c:pt>
                <c:pt idx="7">
                  <c:v>0.40763888888888888</c:v>
                </c:pt>
                <c:pt idx="8">
                  <c:v>0.42152777777777778</c:v>
                </c:pt>
                <c:pt idx="9">
                  <c:v>0.43888888888888888</c:v>
                </c:pt>
                <c:pt idx="10">
                  <c:v>0.45624999999999999</c:v>
                </c:pt>
                <c:pt idx="11">
                  <c:v>0.48819444444444443</c:v>
                </c:pt>
                <c:pt idx="12">
                  <c:v>0.54583333333333328</c:v>
                </c:pt>
                <c:pt idx="13">
                  <c:v>0.60069444444444442</c:v>
                </c:pt>
                <c:pt idx="14">
                  <c:v>0.64652777777777781</c:v>
                </c:pt>
                <c:pt idx="15">
                  <c:v>0.67013888888888884</c:v>
                </c:pt>
                <c:pt idx="16">
                  <c:v>0.68819444444444444</c:v>
                </c:pt>
                <c:pt idx="17">
                  <c:v>0.7090277777777777</c:v>
                </c:pt>
                <c:pt idx="18">
                  <c:v>0.72986111111111107</c:v>
                </c:pt>
                <c:pt idx="19">
                  <c:v>0.75</c:v>
                </c:pt>
                <c:pt idx="20">
                  <c:v>0.77083333333333337</c:v>
                </c:pt>
                <c:pt idx="21">
                  <c:v>0.79166666666666663</c:v>
                </c:pt>
                <c:pt idx="22">
                  <c:v>0.8125</c:v>
                </c:pt>
                <c:pt idx="23">
                  <c:v>0.83333333333333337</c:v>
                </c:pt>
                <c:pt idx="24">
                  <c:v>0.98611111111111116</c:v>
                </c:pt>
              </c:numCache>
            </c:numRef>
          </c:xVal>
          <c:yVal>
            <c:numRef>
              <c:f>FASY_3!$K$2:$K$26</c:f>
              <c:numCache>
                <c:formatCode>0.0000</c:formatCode>
                <c:ptCount val="25"/>
                <c:pt idx="0">
                  <c:v>3.4428000000000001</c:v>
                </c:pt>
                <c:pt idx="1">
                  <c:v>3.4401000000000002</c:v>
                </c:pt>
                <c:pt idx="2">
                  <c:v>3.4346000000000001</c:v>
                </c:pt>
                <c:pt idx="3">
                  <c:v>3.4321999999999999</c:v>
                </c:pt>
                <c:pt idx="4">
                  <c:v>3.4302000000000001</c:v>
                </c:pt>
                <c:pt idx="5">
                  <c:v>3.4276</c:v>
                </c:pt>
                <c:pt idx="6">
                  <c:v>3.4253999999999998</c:v>
                </c:pt>
                <c:pt idx="7">
                  <c:v>3.4232</c:v>
                </c:pt>
                <c:pt idx="8">
                  <c:v>3.4192999999999998</c:v>
                </c:pt>
                <c:pt idx="9">
                  <c:v>3.4127999999999998</c:v>
                </c:pt>
                <c:pt idx="10">
                  <c:v>3.4089</c:v>
                </c:pt>
                <c:pt idx="11">
                  <c:v>3.3995000000000002</c:v>
                </c:pt>
                <c:pt idx="12">
                  <c:v>3.3835999999999999</c:v>
                </c:pt>
                <c:pt idx="13">
                  <c:v>3.3696000000000002</c:v>
                </c:pt>
                <c:pt idx="14">
                  <c:v>3.3584000000000001</c:v>
                </c:pt>
                <c:pt idx="15">
                  <c:v>3.3534000000000002</c:v>
                </c:pt>
                <c:pt idx="16">
                  <c:v>3.3496999999999999</c:v>
                </c:pt>
                <c:pt idx="17">
                  <c:v>3.3460000000000001</c:v>
                </c:pt>
                <c:pt idx="18">
                  <c:v>3.3416999999999999</c:v>
                </c:pt>
                <c:pt idx="19">
                  <c:v>3.3384</c:v>
                </c:pt>
                <c:pt idx="20">
                  <c:v>3.3355000000000001</c:v>
                </c:pt>
                <c:pt idx="21">
                  <c:v>3.3313999999999999</c:v>
                </c:pt>
                <c:pt idx="22">
                  <c:v>3.3292999999999999</c:v>
                </c:pt>
                <c:pt idx="23">
                  <c:v>3.3264999999999998</c:v>
                </c:pt>
                <c:pt idx="24">
                  <c:v>3.3073999999999999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1C-4857-B163-3C08C2D8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FASY4!$A$2</c:f>
              <c:strCache>
                <c:ptCount val="1"/>
                <c:pt idx="0">
                  <c:v>FASY_4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FASY4!$J$2:$J$25</c:f>
              <c:numCache>
                <c:formatCode>[$-F400]h:mm:ss\ AM/PM</c:formatCode>
                <c:ptCount val="24"/>
                <c:pt idx="0">
                  <c:v>0.35000000000000003</c:v>
                </c:pt>
                <c:pt idx="1">
                  <c:v>0.35625000000000001</c:v>
                </c:pt>
                <c:pt idx="2">
                  <c:v>0.37152777777777773</c:v>
                </c:pt>
                <c:pt idx="3">
                  <c:v>0.37986111111111115</c:v>
                </c:pt>
                <c:pt idx="4">
                  <c:v>0.38611111111111113</c:v>
                </c:pt>
                <c:pt idx="5">
                  <c:v>0.39374999999999999</c:v>
                </c:pt>
                <c:pt idx="6">
                  <c:v>0.39999999999999997</c:v>
                </c:pt>
                <c:pt idx="7">
                  <c:v>0.40833333333333338</c:v>
                </c:pt>
                <c:pt idx="8">
                  <c:v>0.42222222222222222</c:v>
                </c:pt>
                <c:pt idx="9">
                  <c:v>0.43958333333333338</c:v>
                </c:pt>
                <c:pt idx="10">
                  <c:v>0.45694444444444443</c:v>
                </c:pt>
                <c:pt idx="11">
                  <c:v>0.48819444444444443</c:v>
                </c:pt>
                <c:pt idx="12">
                  <c:v>0.54652777777777783</c:v>
                </c:pt>
                <c:pt idx="13">
                  <c:v>0.60138888888888886</c:v>
                </c:pt>
                <c:pt idx="14">
                  <c:v>0.64722222222222225</c:v>
                </c:pt>
                <c:pt idx="15">
                  <c:v>0.67013888888888884</c:v>
                </c:pt>
                <c:pt idx="16">
                  <c:v>0.68819444444444444</c:v>
                </c:pt>
                <c:pt idx="17">
                  <c:v>0.7090277777777777</c:v>
                </c:pt>
                <c:pt idx="18">
                  <c:v>0.73055555555555562</c:v>
                </c:pt>
                <c:pt idx="19">
                  <c:v>0.75069444444444444</c:v>
                </c:pt>
                <c:pt idx="20">
                  <c:v>0.79166666666666663</c:v>
                </c:pt>
                <c:pt idx="21">
                  <c:v>0.81319444444444444</c:v>
                </c:pt>
                <c:pt idx="22">
                  <c:v>0.8340277777777777</c:v>
                </c:pt>
                <c:pt idx="23">
                  <c:v>0.98611111111111116</c:v>
                </c:pt>
              </c:numCache>
            </c:numRef>
          </c:xVal>
          <c:yVal>
            <c:numRef>
              <c:f>FASY4!$K$2:$K$25</c:f>
              <c:numCache>
                <c:formatCode>0.0000</c:formatCode>
                <c:ptCount val="24"/>
                <c:pt idx="0">
                  <c:v>3.2924000000000002</c:v>
                </c:pt>
                <c:pt idx="1">
                  <c:v>3.2913999999999999</c:v>
                </c:pt>
                <c:pt idx="2">
                  <c:v>3.2892000000000001</c:v>
                </c:pt>
                <c:pt idx="3">
                  <c:v>3.2884000000000002</c:v>
                </c:pt>
                <c:pt idx="4">
                  <c:v>3.2875000000000001</c:v>
                </c:pt>
                <c:pt idx="5">
                  <c:v>3.2869000000000002</c:v>
                </c:pt>
                <c:pt idx="6">
                  <c:v>3.2858999999999998</c:v>
                </c:pt>
                <c:pt idx="7">
                  <c:v>3.2852999999999999</c:v>
                </c:pt>
                <c:pt idx="8">
                  <c:v>3.2833999999999999</c:v>
                </c:pt>
                <c:pt idx="9">
                  <c:v>3.2810000000000001</c:v>
                </c:pt>
                <c:pt idx="10">
                  <c:v>3.28</c:v>
                </c:pt>
                <c:pt idx="11">
                  <c:v>3.2763</c:v>
                </c:pt>
                <c:pt idx="12">
                  <c:v>3.2696000000000001</c:v>
                </c:pt>
                <c:pt idx="13">
                  <c:v>3.2633000000000001</c:v>
                </c:pt>
                <c:pt idx="14">
                  <c:v>3.2583000000000002</c:v>
                </c:pt>
                <c:pt idx="15">
                  <c:v>3.2557</c:v>
                </c:pt>
                <c:pt idx="16">
                  <c:v>3.2536999999999998</c:v>
                </c:pt>
                <c:pt idx="17">
                  <c:v>3.2517</c:v>
                </c:pt>
                <c:pt idx="18">
                  <c:v>3.2490000000000001</c:v>
                </c:pt>
                <c:pt idx="19">
                  <c:v>3.2467999999999999</c:v>
                </c:pt>
                <c:pt idx="20">
                  <c:v>3.2416999999999998</c:v>
                </c:pt>
                <c:pt idx="21">
                  <c:v>3.2402000000000002</c:v>
                </c:pt>
                <c:pt idx="22">
                  <c:v>3.238</c:v>
                </c:pt>
                <c:pt idx="23">
                  <c:v>3.2198000000000002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E-4FBB-941E-5290ACD8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81834-9B4C-41D8-8DE1-9F96AA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EF0A2-7894-4F4E-9C93-0FD9BCCE4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6FD89-6804-4E02-B880-4B593633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BA94E-C7D2-4D58-9E1C-ED5EB60D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95F9B-A918-4BD2-B88A-E97A8B03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979E8-B4B7-476C-9743-627FDC673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46455-4B80-49FB-A466-145658528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B4A02-96A7-4304-95C4-D560A96B9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0"/>
  <sheetViews>
    <sheetView zoomScale="80" zoomScaleNormal="80" workbookViewId="0">
      <selection activeCell="K13" sqref="K13"/>
    </sheetView>
  </sheetViews>
  <sheetFormatPr baseColWidth="10" defaultColWidth="10.90625" defaultRowHeight="14.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21.7265625" style="1" bestFit="1" customWidth="1"/>
    <col min="5" max="5" width="18.26953125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0.81640625" style="2" bestFit="1" customWidth="1"/>
    <col min="10" max="16384" width="10.9062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20</v>
      </c>
      <c r="B2" s="29">
        <v>45441</v>
      </c>
      <c r="C2" s="28">
        <v>0.35555555555555557</v>
      </c>
      <c r="D2" s="27">
        <v>13.9397</v>
      </c>
      <c r="E2" s="27">
        <v>12.604900000000001</v>
      </c>
      <c r="F2" s="27">
        <v>101.4</v>
      </c>
      <c r="G2" s="21">
        <v>0</v>
      </c>
      <c r="H2" s="16">
        <v>0</v>
      </c>
      <c r="I2" s="26"/>
      <c r="J2" s="39">
        <v>0.35555555555555557</v>
      </c>
      <c r="K2" s="12">
        <v>13.9397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0.35694444444444445</v>
      </c>
      <c r="K3" s="12">
        <v>13.9252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0.3611111111111111</v>
      </c>
      <c r="K4" s="12">
        <v>13.893000000000001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0.3666666666666667</v>
      </c>
      <c r="K5" s="12">
        <v>13.876200000000001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0.37222222222222223</v>
      </c>
      <c r="K6" s="12">
        <v>13.868499999999999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0.37986111111111115</v>
      </c>
      <c r="K7" s="12">
        <v>13.861700000000001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0.38819444444444445</v>
      </c>
      <c r="K8" s="12">
        <v>13.8561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0.39444444444444443</v>
      </c>
      <c r="K9" s="12">
        <v>13.852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0.40069444444444446</v>
      </c>
      <c r="K10" s="12">
        <v>13.8483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0.40902777777777777</v>
      </c>
      <c r="K11" s="12">
        <v>13.8431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0.4201388888888889</v>
      </c>
      <c r="K12" s="12">
        <v>13.8339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0.43124999999999997</v>
      </c>
      <c r="K13" s="12">
        <v>13.8255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0.4548611111111111</v>
      </c>
      <c r="K14" s="12">
        <v>13.8119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0.48472222222222222</v>
      </c>
      <c r="K15" s="12">
        <v>13.7974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0.54652777777777783</v>
      </c>
      <c r="K16" s="12">
        <v>13.769600000000001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0.6020833333333333</v>
      </c>
      <c r="K17" s="17">
        <v>13.747400000000001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0.6479166666666667</v>
      </c>
      <c r="K18" s="17">
        <v>13.729900000000001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0.67083333333333339</v>
      </c>
      <c r="K19" s="12">
        <v>13.7218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0.68888888888888899</v>
      </c>
      <c r="K20" s="12">
        <v>13.7155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0.70972222222222225</v>
      </c>
      <c r="K21" s="12">
        <v>13.706300000000001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0.73055555555555562</v>
      </c>
      <c r="K22" s="12">
        <v>13.701499999999999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0.75069444444444444</v>
      </c>
      <c r="K23" s="12">
        <v>13.694599999999999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0.77222222222222225</v>
      </c>
      <c r="K24" s="12">
        <v>13.687900000000001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0.79166666666666663</v>
      </c>
      <c r="K25" s="12">
        <v>13.680999999999999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0.81319444444444444</v>
      </c>
      <c r="K26" s="12">
        <v>13.6751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>
        <v>0</v>
      </c>
      <c r="I27" s="14"/>
      <c r="J27" s="39">
        <v>0.8340277777777777</v>
      </c>
      <c r="K27" s="12">
        <v>13.668699999999999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6">
        <v>0</v>
      </c>
      <c r="I28" s="14"/>
      <c r="J28" s="39">
        <v>0.9868055555555556</v>
      </c>
      <c r="K28" s="12">
        <v>13.6242</v>
      </c>
      <c r="L28" s="11">
        <v>50</v>
      </c>
      <c r="M28" s="11">
        <v>25</v>
      </c>
      <c r="N28" s="10">
        <f t="shared" ref="N28" si="2">(610.78*2.71828^(M28/(M28+238.3)*17.2694))/1000</f>
        <v>3.1477502925807972</v>
      </c>
      <c r="O28" s="9">
        <f t="shared" ref="O28" si="3">(1-(L28/100))*(N28/F$2)</f>
        <v>1.5521451146848112E-2</v>
      </c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3"/>
  <sheetViews>
    <sheetView topLeftCell="A5" zoomScale="82" zoomScaleNormal="50" workbookViewId="0">
      <selection activeCell="J28" sqref="J28"/>
    </sheetView>
  </sheetViews>
  <sheetFormatPr baseColWidth="10" defaultColWidth="10.90625" defaultRowHeight="14.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6384" width="10.9062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19</v>
      </c>
      <c r="B2" s="29">
        <v>45441</v>
      </c>
      <c r="C2" s="28">
        <v>0.36041666666666666</v>
      </c>
      <c r="D2" s="27">
        <v>14.775399999999999</v>
      </c>
      <c r="E2" s="27">
        <v>12.633800000000001</v>
      </c>
      <c r="F2" s="27">
        <v>101.4</v>
      </c>
      <c r="G2" s="21">
        <v>0</v>
      </c>
      <c r="H2" s="16">
        <v>0</v>
      </c>
      <c r="I2" s="26"/>
      <c r="J2" s="39">
        <v>0.36041666666666666</v>
      </c>
      <c r="K2" s="12">
        <v>14.777799999999999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0.36388888888888887</v>
      </c>
      <c r="K3" s="12">
        <v>14.7659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0.36805555555555558</v>
      </c>
      <c r="K4" s="12">
        <v>14.7508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0.37291666666666662</v>
      </c>
      <c r="K5" s="12">
        <v>14.741300000000001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0.38055555555555554</v>
      </c>
      <c r="K6" s="12">
        <v>14.7272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0.38750000000000001</v>
      </c>
      <c r="K7" s="12">
        <v>14.7189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0.39513888888888887</v>
      </c>
      <c r="K8" s="12">
        <v>14.7111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0.40138888888888885</v>
      </c>
      <c r="K9" s="12">
        <v>14.7049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0.40902777777777777</v>
      </c>
      <c r="K10" s="12">
        <v>14.6981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1"/>
      <c r="R10" s="21"/>
      <c r="S10" s="20"/>
      <c r="T10" s="21"/>
      <c r="U10" s="21"/>
      <c r="V10" s="20"/>
      <c r="W10" s="20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0"/>
      <c r="AL10" s="20"/>
      <c r="AM10" s="20"/>
      <c r="AQ10" s="19"/>
      <c r="AV10" s="19"/>
      <c r="AW10" s="19"/>
      <c r="BE10" s="19"/>
      <c r="BJ10" s="19"/>
      <c r="BK10" s="19"/>
      <c r="BS10" s="19"/>
      <c r="BX10" s="19"/>
      <c r="BY10" s="19"/>
      <c r="CG10" s="19"/>
      <c r="CL10" s="19"/>
      <c r="CM10" s="19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0.42083333333333334</v>
      </c>
      <c r="K11" s="12">
        <v>14.688000000000001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1"/>
      <c r="R11" s="21"/>
      <c r="S11" s="20"/>
      <c r="T11" s="21"/>
      <c r="U11" s="21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1"/>
      <c r="AJ11" s="20"/>
      <c r="AK11" s="20"/>
      <c r="AL11" s="20"/>
      <c r="AM11" s="20"/>
      <c r="AQ11" s="19"/>
      <c r="AV11" s="19"/>
      <c r="AW11" s="19"/>
      <c r="BE11" s="19"/>
      <c r="BJ11" s="19"/>
      <c r="BK11" s="19"/>
      <c r="BS11" s="19"/>
      <c r="BX11" s="19"/>
      <c r="BY11" s="19"/>
      <c r="CG11" s="19"/>
      <c r="CL11" s="19"/>
      <c r="CM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0.43194444444444446</v>
      </c>
      <c r="K12" s="12">
        <v>14.6791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1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22"/>
      <c r="B13" s="24"/>
      <c r="C13" s="23"/>
      <c r="D13" s="22"/>
      <c r="E13" s="22"/>
      <c r="F13" s="22"/>
      <c r="G13" s="21"/>
      <c r="H13" s="16">
        <v>0</v>
      </c>
      <c r="I13" s="14"/>
      <c r="J13" s="39">
        <v>0.45416666666666666</v>
      </c>
      <c r="K13" s="12">
        <v>14.662699999999999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21"/>
      <c r="Q13" s="22"/>
      <c r="R13" s="20"/>
      <c r="S13" s="20"/>
      <c r="T13" s="21"/>
      <c r="U13" s="21"/>
      <c r="V13" s="20"/>
      <c r="W13" s="25"/>
      <c r="X13" s="20"/>
      <c r="Y13" s="20"/>
      <c r="Z13" s="20"/>
      <c r="AA13" s="20"/>
      <c r="AB13" s="20"/>
      <c r="AC13" s="21"/>
      <c r="AD13" s="20"/>
      <c r="AE13" s="20"/>
      <c r="AF13" s="20"/>
      <c r="AG13" s="20"/>
      <c r="AH13" s="21"/>
      <c r="AI13" s="21"/>
      <c r="AJ13" s="20"/>
      <c r="AK13" s="25"/>
      <c r="AL13" s="20"/>
      <c r="AM13" s="20"/>
      <c r="AQ13" s="19"/>
      <c r="AV13" s="19"/>
      <c r="AW13" s="19"/>
      <c r="AY13" s="18"/>
      <c r="BE13" s="19"/>
      <c r="BJ13" s="19"/>
      <c r="BK13" s="19"/>
      <c r="BM13" s="18"/>
      <c r="BS13" s="19"/>
      <c r="BX13" s="19"/>
      <c r="BY13" s="19"/>
      <c r="CA13" s="18"/>
      <c r="CG13" s="19"/>
      <c r="CL13" s="19"/>
      <c r="CM13" s="19"/>
      <c r="CO13" s="18"/>
    </row>
    <row r="14" spans="1:93">
      <c r="A14" s="22"/>
      <c r="B14" s="24"/>
      <c r="C14" s="23"/>
      <c r="D14" s="22"/>
      <c r="E14" s="22"/>
      <c r="F14" s="22"/>
      <c r="G14" s="21"/>
      <c r="H14" s="16">
        <v>0</v>
      </c>
      <c r="I14" s="14"/>
      <c r="J14" s="39">
        <v>0.48541666666666666</v>
      </c>
      <c r="K14" s="12">
        <v>14.6411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21"/>
      <c r="Q14" s="22"/>
      <c r="R14" s="20"/>
      <c r="S14" s="20"/>
      <c r="T14" s="21"/>
      <c r="U14" s="20"/>
      <c r="V14" s="20"/>
      <c r="W14" s="20"/>
      <c r="X14" s="20"/>
      <c r="Y14" s="20"/>
      <c r="Z14" s="20"/>
      <c r="AA14" s="20"/>
      <c r="AB14" s="20"/>
      <c r="AC14" s="21"/>
      <c r="AD14" s="20"/>
      <c r="AE14" s="20"/>
      <c r="AF14" s="20"/>
      <c r="AG14" s="20"/>
      <c r="AH14" s="21"/>
      <c r="AI14" s="20"/>
      <c r="AJ14" s="20"/>
      <c r="AK14" s="20"/>
      <c r="AL14" s="20"/>
      <c r="AM14" s="20"/>
      <c r="AQ14" s="19"/>
      <c r="AV14" s="19"/>
      <c r="BE14" s="19"/>
      <c r="BJ14" s="19"/>
      <c r="BS14" s="19"/>
      <c r="BX14" s="19"/>
      <c r="CG14" s="19"/>
      <c r="CL14" s="19"/>
    </row>
    <row r="15" spans="1:93">
      <c r="A15" s="22"/>
      <c r="B15" s="24"/>
      <c r="C15" s="23"/>
      <c r="D15" s="22"/>
      <c r="E15" s="22"/>
      <c r="F15" s="22"/>
      <c r="G15" s="21"/>
      <c r="H15" s="16">
        <v>0</v>
      </c>
      <c r="I15" s="14"/>
      <c r="J15" s="39">
        <v>0.54652777777777783</v>
      </c>
      <c r="K15" s="12">
        <v>14.6051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21"/>
      <c r="Q15" s="21"/>
      <c r="R15" s="20"/>
      <c r="S15" s="20"/>
      <c r="T15" s="21"/>
      <c r="U15" s="21"/>
      <c r="V15" s="20"/>
      <c r="W15" s="20"/>
      <c r="X15" s="20"/>
      <c r="Y15" s="20"/>
      <c r="Z15" s="20"/>
      <c r="AA15" s="20"/>
      <c r="AB15" s="20"/>
      <c r="AC15" s="21"/>
      <c r="AD15" s="20"/>
      <c r="AE15" s="20"/>
      <c r="AF15" s="20"/>
      <c r="AG15" s="20"/>
      <c r="AH15" s="21"/>
      <c r="AI15" s="21"/>
      <c r="AJ15" s="20"/>
      <c r="AK15" s="20"/>
      <c r="AL15" s="20"/>
      <c r="AM15" s="20"/>
      <c r="AQ15" s="19"/>
      <c r="AV15" s="19"/>
      <c r="AW15" s="19"/>
      <c r="BE15" s="19"/>
      <c r="BJ15" s="19"/>
      <c r="BK15" s="19"/>
      <c r="BS15" s="19"/>
      <c r="BX15" s="19"/>
      <c r="BY15" s="19"/>
      <c r="CG15" s="19"/>
      <c r="CL15" s="19"/>
      <c r="CM15" s="19"/>
    </row>
    <row r="16" spans="1:93">
      <c r="A16" s="6"/>
      <c r="B16" s="8"/>
      <c r="C16" s="7"/>
      <c r="D16" s="6"/>
      <c r="E16" s="6"/>
      <c r="F16" s="6"/>
      <c r="G16" s="6"/>
      <c r="H16" s="16">
        <v>0</v>
      </c>
      <c r="I16" s="14"/>
      <c r="J16" s="39">
        <v>0.60277777777777775</v>
      </c>
      <c r="K16" s="12">
        <v>14.5747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0.64861111111111114</v>
      </c>
      <c r="K17" s="12">
        <v>14.551299999999999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0.67152777777777783</v>
      </c>
      <c r="K18" s="12">
        <v>14.539400000000001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18"/>
      <c r="H19" s="16">
        <v>0</v>
      </c>
      <c r="I19" s="14"/>
      <c r="J19" s="39">
        <v>0.68958333333333333</v>
      </c>
      <c r="K19" s="12">
        <v>14.5313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0.7104166666666667</v>
      </c>
      <c r="K20" s="17">
        <v>14.5212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0.73125000000000007</v>
      </c>
      <c r="K21" s="12">
        <v>14.5106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0.75138888888888899</v>
      </c>
      <c r="K22" s="12">
        <v>14.5015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0.7715277777777777</v>
      </c>
      <c r="K23" s="12">
        <v>14.492100000000001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0.79236111111111107</v>
      </c>
      <c r="K24" s="12">
        <v>14.4817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0.81388888888888899</v>
      </c>
      <c r="K25" s="12">
        <v>14.472799999999999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0.83472222222222225</v>
      </c>
      <c r="K26" s="12">
        <v>14.4635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>
        <v>0</v>
      </c>
      <c r="I27" s="14"/>
      <c r="J27" s="39">
        <v>0.98749999999999993</v>
      </c>
      <c r="K27" s="12">
        <v>14.398199999999999</v>
      </c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/>
      <c r="I28" s="14"/>
      <c r="J28" s="13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13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H30" s="15"/>
      <c r="I30" s="14"/>
      <c r="J30" s="13"/>
      <c r="K30" s="12"/>
      <c r="L30" s="11"/>
      <c r="M30" s="11"/>
      <c r="N30" s="10"/>
      <c r="O30" s="9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H31" s="15"/>
      <c r="I31" s="14"/>
      <c r="J31" s="13"/>
      <c r="K31" s="12"/>
      <c r="L31" s="11"/>
      <c r="M31" s="11"/>
      <c r="N31" s="10"/>
      <c r="O31" s="9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H32" s="15"/>
      <c r="I32" s="14"/>
      <c r="J32" s="13"/>
      <c r="K32" s="12"/>
      <c r="L32" s="11"/>
      <c r="M32" s="11"/>
      <c r="N32" s="10"/>
      <c r="O32" s="9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  <c r="Q40" s="6"/>
    </row>
    <row r="41" spans="1:17">
      <c r="A41" s="6"/>
      <c r="B41" s="8"/>
      <c r="C41" s="7"/>
      <c r="D41" s="6"/>
      <c r="E41" s="6"/>
      <c r="F41" s="6"/>
      <c r="G41" s="6"/>
      <c r="J41" s="6"/>
      <c r="K41" s="6"/>
      <c r="L41" s="6"/>
      <c r="M41" s="6"/>
      <c r="N41" s="6"/>
      <c r="O41" s="6"/>
      <c r="P41" s="6"/>
      <c r="Q41" s="6"/>
    </row>
    <row r="42" spans="1:17">
      <c r="A42" s="6"/>
      <c r="B42" s="8"/>
      <c r="C42" s="7"/>
      <c r="D42" s="6"/>
      <c r="E42" s="6"/>
      <c r="F42" s="6"/>
      <c r="G42" s="6"/>
      <c r="J42" s="6"/>
      <c r="K42" s="6"/>
      <c r="L42" s="6"/>
      <c r="M42" s="6"/>
      <c r="N42" s="6"/>
      <c r="O42" s="6"/>
      <c r="P42" s="6"/>
      <c r="Q42" s="6"/>
    </row>
    <row r="43" spans="1:17">
      <c r="A43" s="6"/>
      <c r="B43" s="8"/>
      <c r="C43" s="7"/>
      <c r="D43" s="6"/>
      <c r="E43" s="6"/>
      <c r="F43" s="6"/>
      <c r="G43" s="6"/>
      <c r="J43" s="6"/>
      <c r="K43" s="6"/>
      <c r="L43" s="6"/>
      <c r="M43" s="6"/>
      <c r="N43" s="6"/>
      <c r="O43" s="6"/>
      <c r="P43" s="6"/>
      <c r="Q43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40"/>
  <sheetViews>
    <sheetView topLeftCell="A7" zoomScaleNormal="125" workbookViewId="0">
      <selection activeCell="J25" sqref="J25"/>
    </sheetView>
  </sheetViews>
  <sheetFormatPr baseColWidth="10" defaultColWidth="10.90625" defaultRowHeight="14.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0" width="10.90625" style="4"/>
    <col min="11" max="16384" width="10.9062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18</v>
      </c>
      <c r="B2" s="40">
        <v>45441</v>
      </c>
      <c r="C2" s="28">
        <v>0.36249999999999999</v>
      </c>
      <c r="D2" s="27">
        <v>12.628500000000001</v>
      </c>
      <c r="E2" s="27">
        <v>11.611000000000001</v>
      </c>
      <c r="F2" s="27">
        <v>101.4</v>
      </c>
      <c r="G2" s="21">
        <v>0</v>
      </c>
      <c r="H2" s="16">
        <v>0</v>
      </c>
      <c r="I2" s="26"/>
      <c r="J2" s="39">
        <v>0.36249999999999999</v>
      </c>
      <c r="K2" s="12">
        <v>12.6311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0.36874999999999997</v>
      </c>
      <c r="K3" s="12">
        <v>12.6137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0.37361111111111112</v>
      </c>
      <c r="K4" s="12">
        <v>12.607200000000001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0.38750000000000001</v>
      </c>
      <c r="K5" s="12">
        <v>12.597899999999999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0.39513888888888887</v>
      </c>
      <c r="K6" s="12">
        <v>12.593400000000001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0.40208333333333335</v>
      </c>
      <c r="K7" s="12">
        <v>12.5832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0.40972222222222227</v>
      </c>
      <c r="K8" s="12">
        <v>12.5783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0.42083333333333334</v>
      </c>
      <c r="K9" s="12">
        <v>12.571099999999999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0.43263888888888885</v>
      </c>
      <c r="K10" s="12">
        <v>12.5646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0.45277777777777778</v>
      </c>
      <c r="K11" s="12">
        <v>12.552199999999999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0.4861111111111111</v>
      </c>
      <c r="K12" s="12">
        <v>12.5351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0.54791666666666672</v>
      </c>
      <c r="K13" s="12">
        <v>12.5061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0.60347222222222219</v>
      </c>
      <c r="K14" s="12">
        <v>12.4831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0.64861111111111114</v>
      </c>
      <c r="K15" s="12">
        <v>12.4659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0.67152777777777783</v>
      </c>
      <c r="K16" s="12">
        <v>12.457800000000001</v>
      </c>
      <c r="L16" s="11">
        <v>50</v>
      </c>
      <c r="M16" s="11">
        <v>26</v>
      </c>
      <c r="N16" s="10">
        <f t="shared" si="0"/>
        <v>3.3395101859740222</v>
      </c>
      <c r="O16" s="9">
        <f t="shared" si="1"/>
        <v>1.6467012751351193E-2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0.68958333333333333</v>
      </c>
      <c r="K17" s="17">
        <v>12.452299999999999</v>
      </c>
      <c r="L17" s="11">
        <v>50</v>
      </c>
      <c r="M17" s="11">
        <v>27</v>
      </c>
      <c r="N17" s="10">
        <f t="shared" si="0"/>
        <v>3.5413729112602503</v>
      </c>
      <c r="O17" s="9">
        <f t="shared" si="1"/>
        <v>1.746239108116494E-2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0.7319444444444444</v>
      </c>
      <c r="K18" s="12">
        <v>12.4384</v>
      </c>
      <c r="L18" s="11">
        <v>50</v>
      </c>
      <c r="M18" s="11">
        <v>28</v>
      </c>
      <c r="N18" s="10">
        <f t="shared" si="0"/>
        <v>3.7537826231109843</v>
      </c>
      <c r="O18" s="9">
        <f t="shared" si="1"/>
        <v>1.8509776248081776E-2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0.75208333333333333</v>
      </c>
      <c r="K19" s="12">
        <v>12.4322</v>
      </c>
      <c r="L19" s="11">
        <v>50</v>
      </c>
      <c r="M19" s="11">
        <v>29</v>
      </c>
      <c r="N19" s="10">
        <f t="shared" si="0"/>
        <v>3.9771987731197886</v>
      </c>
      <c r="O19" s="9">
        <f t="shared" si="1"/>
        <v>1.9611433792503886E-2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0.7729166666666667</v>
      </c>
      <c r="K20" s="12">
        <v>12.425700000000001</v>
      </c>
      <c r="L20" s="11">
        <v>50</v>
      </c>
      <c r="M20" s="11">
        <v>30</v>
      </c>
      <c r="N20" s="10">
        <f t="shared" si="0"/>
        <v>4.2120964673879664</v>
      </c>
      <c r="O20" s="9">
        <f t="shared" si="1"/>
        <v>2.0769706446686225E-2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0.79305555555555562</v>
      </c>
      <c r="K21" s="12">
        <v>12.4193</v>
      </c>
      <c r="L21" s="11">
        <v>50</v>
      </c>
      <c r="M21" s="11">
        <v>31</v>
      </c>
      <c r="N21" s="10">
        <f t="shared" si="0"/>
        <v>4.4589668270487159</v>
      </c>
      <c r="O21" s="9">
        <f t="shared" si="1"/>
        <v>2.1987015912469012E-2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0.81388888888888899</v>
      </c>
      <c r="K22" s="12">
        <v>12.413500000000001</v>
      </c>
      <c r="L22" s="11">
        <v>50</v>
      </c>
      <c r="M22" s="11">
        <v>32</v>
      </c>
      <c r="N22" s="10">
        <f t="shared" si="0"/>
        <v>4.7183173516149033</v>
      </c>
      <c r="O22" s="9">
        <f t="shared" si="1"/>
        <v>2.3265864652933448E-2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0.8354166666666667</v>
      </c>
      <c r="K23" s="12">
        <v>12.408099999999999</v>
      </c>
      <c r="L23" s="11">
        <v>50</v>
      </c>
      <c r="M23" s="11">
        <v>33</v>
      </c>
      <c r="N23" s="10">
        <f t="shared" si="0"/>
        <v>4.9906722850331784</v>
      </c>
      <c r="O23" s="9">
        <f t="shared" si="1"/>
        <v>2.4608837697402259E-2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0.98819444444444438</v>
      </c>
      <c r="K24" s="12">
        <v>12.370200000000001</v>
      </c>
      <c r="L24" s="11">
        <v>50</v>
      </c>
      <c r="M24" s="11">
        <v>34</v>
      </c>
      <c r="N24" s="10">
        <f t="shared" si="0"/>
        <v>5.2765729843251181</v>
      </c>
      <c r="O24" s="9">
        <f t="shared" si="1"/>
        <v>2.6018604459196834E-2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/>
      <c r="K25" s="12"/>
      <c r="L25" s="11">
        <v>50</v>
      </c>
      <c r="M25" s="11">
        <v>35</v>
      </c>
      <c r="N25" s="10">
        <f t="shared" si="0"/>
        <v>5.5765782906939352</v>
      </c>
      <c r="O25" s="9">
        <f t="shared" si="1"/>
        <v>2.7497920565551948E-2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/>
      <c r="K26" s="12"/>
      <c r="L26" s="11">
        <v>50</v>
      </c>
      <c r="M26" s="11">
        <v>36</v>
      </c>
      <c r="N26" s="10">
        <f t="shared" si="0"/>
        <v>5.8912649029733304</v>
      </c>
      <c r="O26" s="9">
        <f t="shared" si="1"/>
        <v>2.9049629699079538E-2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5"/>
      <c r="I27" s="14"/>
      <c r="J27" s="39"/>
      <c r="K27" s="12"/>
      <c r="L27" s="11"/>
      <c r="M27" s="11"/>
      <c r="N27" s="10"/>
      <c r="O27" s="9"/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/>
      <c r="I28" s="14"/>
      <c r="J28" s="39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39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7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40"/>
  <sheetViews>
    <sheetView tabSelected="1" topLeftCell="A4" zoomScale="87" zoomScaleNormal="125" workbookViewId="0">
      <selection activeCell="J26" sqref="J26"/>
    </sheetView>
  </sheetViews>
  <sheetFormatPr baseColWidth="10" defaultColWidth="10.90625" defaultRowHeight="14.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0" width="10.90625" style="4"/>
    <col min="11" max="16384" width="10.9062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0</v>
      </c>
      <c r="B2" s="40">
        <v>45441</v>
      </c>
      <c r="C2" s="28">
        <v>0.3833333333333333</v>
      </c>
      <c r="D2" s="27">
        <v>13.181100000000001</v>
      </c>
      <c r="E2" s="27">
        <v>11.629899999999999</v>
      </c>
      <c r="F2" s="27">
        <v>101.4</v>
      </c>
      <c r="G2" s="21">
        <v>0</v>
      </c>
      <c r="H2" s="16">
        <v>0</v>
      </c>
      <c r="I2" s="26"/>
      <c r="J2" s="39">
        <v>0.3833333333333333</v>
      </c>
      <c r="K2" s="12">
        <v>13.1874</v>
      </c>
      <c r="L2" s="11">
        <v>50</v>
      </c>
      <c r="M2" s="11">
        <v>25</v>
      </c>
      <c r="N2" s="10">
        <f t="shared" ref="N2:N26" si="0">(610.78*2.71828^(M2/(M2+238.3)*17.2694))/1000</f>
        <v>3.1477502925807972</v>
      </c>
      <c r="O2" s="9">
        <f t="shared" ref="O2:O26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0.38611111111111113</v>
      </c>
      <c r="K3" s="12">
        <v>13.1843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0.3888888888888889</v>
      </c>
      <c r="K4" s="12">
        <v>13.1808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0.3923611111111111</v>
      </c>
      <c r="K5" s="12">
        <v>13.1767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0.39583333333333331</v>
      </c>
      <c r="K6" s="12">
        <v>13.175000000000001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0.40069444444444446</v>
      </c>
      <c r="K7" s="12">
        <v>13.1701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0.40625</v>
      </c>
      <c r="K8" s="12">
        <v>13.160399999999999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0.40972222222222227</v>
      </c>
      <c r="K9" s="12">
        <v>13.160399999999999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0.41666666666666669</v>
      </c>
      <c r="K10" s="12">
        <v>13.151899999999999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0.43194444444444446</v>
      </c>
      <c r="K11" s="12">
        <v>13.1396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0.45277777777777778</v>
      </c>
      <c r="K12" s="12">
        <v>13.120799999999999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0.48680555555555555</v>
      </c>
      <c r="K13" s="12">
        <v>13.0966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0.54791666666666672</v>
      </c>
      <c r="K14" s="12">
        <v>13.0572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0.60347222222222219</v>
      </c>
      <c r="K15" s="12">
        <v>13.0238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0.67222222222222217</v>
      </c>
      <c r="K16" s="12">
        <v>12.9848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0.69027777777777777</v>
      </c>
      <c r="K17" s="17">
        <v>12.976100000000001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0.71111111111111114</v>
      </c>
      <c r="K18" s="12">
        <v>12.9648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0.7319444444444444</v>
      </c>
      <c r="K19" s="12">
        <v>12.952999999999999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0.75208333333333333</v>
      </c>
      <c r="K20" s="12">
        <v>12.942500000000001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0.7729166666666667</v>
      </c>
      <c r="K21" s="12">
        <v>12.931800000000001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0.79375000000000007</v>
      </c>
      <c r="K22" s="12">
        <v>12.921200000000001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0.81458333333333333</v>
      </c>
      <c r="K23" s="12">
        <v>12.910399999999999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0.8354166666666667</v>
      </c>
      <c r="K24" s="12">
        <v>12.9001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0.98819444444444438</v>
      </c>
      <c r="K25" s="12">
        <v>12.825100000000001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/>
      <c r="K26" s="12"/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/>
      <c r="I27" s="14"/>
      <c r="J27" s="39"/>
      <c r="K27" s="12"/>
      <c r="L27" s="11"/>
      <c r="M27" s="11"/>
      <c r="N27" s="10"/>
      <c r="O27" s="9"/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6"/>
      <c r="I28" s="14"/>
      <c r="J28" s="39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39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7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85F4-DCA1-438E-A07D-23377B54673E}">
  <dimension ref="A1:CO40"/>
  <sheetViews>
    <sheetView topLeftCell="A9" workbookViewId="0">
      <selection activeCell="J27" sqref="J27"/>
    </sheetView>
  </sheetViews>
  <sheetFormatPr baseColWidth="10" defaultColWidth="10.90625" defaultRowHeight="14.5"/>
  <cols>
    <col min="1" max="1" width="26" style="1" bestFit="1" customWidth="1"/>
    <col min="2" max="2" width="11.453125" style="5" bestFit="1" customWidth="1"/>
    <col min="3" max="3" width="11.36328125" style="4" bestFit="1" customWidth="1"/>
    <col min="4" max="4" width="17.6328125" style="1" customWidth="1"/>
    <col min="5" max="5" width="14" style="1" bestFit="1" customWidth="1"/>
    <col min="6" max="6" width="11.453125" style="1" bestFit="1" customWidth="1"/>
    <col min="7" max="7" width="11.1796875" style="1" bestFit="1" customWidth="1"/>
    <col min="8" max="8" width="11.1796875" style="3" bestFit="1" customWidth="1"/>
    <col min="9" max="9" width="11" style="2" bestFit="1" customWidth="1"/>
    <col min="10" max="10" width="10.90625" style="4"/>
    <col min="11" max="16384" width="10.90625" style="1"/>
  </cols>
  <sheetData>
    <row r="1" spans="1:93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  <c r="R1" s="20"/>
      <c r="S1" s="20"/>
      <c r="T1" s="25"/>
      <c r="U1" s="25"/>
      <c r="V1" s="25"/>
      <c r="W1" s="25"/>
      <c r="X1" s="20"/>
      <c r="Y1" s="20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0"/>
      <c r="AM1" s="20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</row>
    <row r="2" spans="1:93">
      <c r="A2" s="30" t="s">
        <v>21</v>
      </c>
      <c r="B2" s="40">
        <v>45441</v>
      </c>
      <c r="C2" s="28">
        <v>0.3444444444444445</v>
      </c>
      <c r="D2" s="27">
        <v>3.4331</v>
      </c>
      <c r="E2" s="27">
        <v>3.0750999999999999</v>
      </c>
      <c r="F2" s="27">
        <v>101.4</v>
      </c>
      <c r="G2" s="21">
        <v>0</v>
      </c>
      <c r="H2" s="16">
        <v>0</v>
      </c>
      <c r="I2" s="26"/>
      <c r="J2" s="39">
        <v>0.3444444444444445</v>
      </c>
      <c r="K2" s="12">
        <v>3.4453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  <c r="R2" s="20"/>
      <c r="S2" s="20"/>
      <c r="T2" s="25"/>
      <c r="U2" s="25"/>
      <c r="V2" s="25"/>
      <c r="W2" s="25"/>
      <c r="X2" s="20"/>
      <c r="Y2" s="2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0"/>
      <c r="AM2" s="20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0.35069444444444442</v>
      </c>
      <c r="K3" s="12">
        <v>3.4430000000000001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  <c r="R3" s="20"/>
      <c r="S3" s="20"/>
      <c r="T3" s="21"/>
      <c r="U3" s="20"/>
      <c r="V3" s="20"/>
      <c r="W3" s="20"/>
      <c r="X3" s="20"/>
      <c r="Y3" s="20"/>
      <c r="Z3" s="20"/>
      <c r="AA3" s="20"/>
      <c r="AB3" s="20"/>
      <c r="AC3" s="21"/>
      <c r="AD3" s="20"/>
      <c r="AE3" s="20"/>
      <c r="AF3" s="20"/>
      <c r="AG3" s="20"/>
      <c r="AH3" s="21"/>
      <c r="AI3" s="20"/>
      <c r="AJ3" s="20"/>
      <c r="AK3" s="20"/>
      <c r="AL3" s="20"/>
      <c r="AM3" s="20"/>
      <c r="AQ3" s="19"/>
      <c r="AV3" s="19"/>
      <c r="BE3" s="19"/>
      <c r="BJ3" s="19"/>
      <c r="BS3" s="19"/>
      <c r="BX3" s="19"/>
      <c r="CG3" s="19"/>
      <c r="CL3" s="19"/>
    </row>
    <row r="4" spans="1:93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0.36944444444444446</v>
      </c>
      <c r="K4" s="12">
        <v>3.4352999999999998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  <c r="R4" s="20"/>
      <c r="S4" s="20"/>
      <c r="T4" s="21"/>
      <c r="U4" s="21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1"/>
      <c r="AI4" s="21"/>
      <c r="AJ4" s="20"/>
      <c r="AK4" s="20"/>
      <c r="AL4" s="20"/>
      <c r="AM4" s="20"/>
      <c r="AQ4" s="19"/>
      <c r="AV4" s="19"/>
      <c r="AW4" s="19"/>
      <c r="BE4" s="19"/>
      <c r="BJ4" s="19"/>
      <c r="BK4" s="19"/>
      <c r="BS4" s="19"/>
      <c r="BX4" s="19"/>
      <c r="BY4" s="19"/>
      <c r="CG4" s="19"/>
      <c r="CL4" s="19"/>
      <c r="CM4" s="19"/>
    </row>
    <row r="5" spans="1:93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0.37777777777777777</v>
      </c>
      <c r="K5" s="12">
        <v>3.4327999999999999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  <c r="R5" s="21"/>
      <c r="S5" s="20"/>
      <c r="T5" s="21"/>
      <c r="U5" s="21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1"/>
      <c r="AI5" s="21"/>
      <c r="AJ5" s="20"/>
      <c r="AK5" s="20"/>
      <c r="AL5" s="20"/>
      <c r="AM5" s="20"/>
      <c r="AQ5" s="19"/>
      <c r="AV5" s="19"/>
      <c r="AW5" s="19"/>
      <c r="BE5" s="19"/>
      <c r="BJ5" s="19"/>
      <c r="BK5" s="19"/>
      <c r="BS5" s="19"/>
      <c r="BX5" s="19"/>
      <c r="BY5" s="19"/>
      <c r="CG5" s="19"/>
      <c r="CL5" s="19"/>
      <c r="CM5" s="19"/>
    </row>
    <row r="6" spans="1:93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0.38472222222222219</v>
      </c>
      <c r="K6" s="12">
        <v>3.4306000000000001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  <c r="R6" s="21"/>
      <c r="S6" s="20"/>
      <c r="T6" s="21"/>
      <c r="U6" s="21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1"/>
      <c r="AI6" s="21"/>
      <c r="AJ6" s="20"/>
      <c r="AK6" s="20"/>
      <c r="AL6" s="20"/>
      <c r="AM6" s="20"/>
      <c r="AQ6" s="19"/>
      <c r="AV6" s="19"/>
      <c r="AW6" s="19"/>
      <c r="BE6" s="19"/>
      <c r="BJ6" s="19"/>
      <c r="BK6" s="19"/>
      <c r="BS6" s="19"/>
      <c r="BX6" s="19"/>
      <c r="BY6" s="19"/>
      <c r="CG6" s="19"/>
      <c r="CL6" s="19"/>
      <c r="CM6" s="19"/>
    </row>
    <row r="7" spans="1:93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0.39166666666666666</v>
      </c>
      <c r="K7" s="12">
        <v>3.4281000000000001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  <c r="R7" s="21"/>
      <c r="S7" s="20"/>
      <c r="T7" s="21"/>
      <c r="U7" s="21"/>
      <c r="V7" s="20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1"/>
      <c r="AI7" s="21"/>
      <c r="AJ7" s="20"/>
      <c r="AK7" s="20"/>
      <c r="AL7" s="20"/>
      <c r="AM7" s="20"/>
      <c r="AQ7" s="19"/>
      <c r="AV7" s="19"/>
      <c r="AW7" s="19"/>
      <c r="BE7" s="19"/>
      <c r="BJ7" s="19"/>
      <c r="BK7" s="19"/>
      <c r="BS7" s="19"/>
      <c r="BX7" s="19"/>
      <c r="BY7" s="19"/>
      <c r="CG7" s="19"/>
      <c r="CL7" s="19"/>
      <c r="CM7" s="19"/>
    </row>
    <row r="8" spans="1:93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0.39930555555555558</v>
      </c>
      <c r="K8" s="12">
        <v>3.4262000000000001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  <c r="R8" s="21"/>
      <c r="S8" s="20"/>
      <c r="T8" s="21"/>
      <c r="U8" s="21"/>
      <c r="V8" s="20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1"/>
      <c r="AJ8" s="20"/>
      <c r="AK8" s="20"/>
      <c r="AL8" s="20"/>
      <c r="AM8" s="20"/>
      <c r="AQ8" s="19"/>
      <c r="AV8" s="19"/>
      <c r="AW8" s="19"/>
      <c r="BE8" s="19"/>
      <c r="BJ8" s="19"/>
      <c r="BK8" s="19"/>
      <c r="BS8" s="19"/>
      <c r="BX8" s="19"/>
      <c r="BY8" s="19"/>
      <c r="CG8" s="19"/>
      <c r="CL8" s="19"/>
      <c r="CM8" s="19"/>
    </row>
    <row r="9" spans="1:93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0.4069444444444445</v>
      </c>
      <c r="K9" s="12">
        <v>3.4238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  <c r="R9" s="21"/>
      <c r="S9" s="20"/>
      <c r="T9" s="21"/>
      <c r="U9" s="21"/>
      <c r="V9" s="20"/>
      <c r="W9" s="20"/>
      <c r="X9" s="20"/>
      <c r="Y9" s="20"/>
      <c r="Z9" s="20"/>
      <c r="AA9" s="20"/>
      <c r="AB9" s="20"/>
      <c r="AC9" s="21"/>
      <c r="AD9" s="20"/>
      <c r="AE9" s="20"/>
      <c r="AF9" s="20"/>
      <c r="AG9" s="20"/>
      <c r="AH9" s="21"/>
      <c r="AI9" s="21"/>
      <c r="AJ9" s="20"/>
      <c r="AK9" s="20"/>
      <c r="AL9" s="20"/>
      <c r="AM9" s="20"/>
      <c r="AQ9" s="19"/>
      <c r="AV9" s="19"/>
      <c r="AW9" s="19"/>
      <c r="BE9" s="19"/>
      <c r="BJ9" s="19"/>
      <c r="BK9" s="19"/>
      <c r="BS9" s="19"/>
      <c r="BX9" s="19"/>
      <c r="BY9" s="19"/>
      <c r="CG9" s="19"/>
      <c r="CL9" s="19"/>
      <c r="CM9" s="19"/>
    </row>
    <row r="10" spans="1:93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0.41666666666666669</v>
      </c>
      <c r="K10" s="12">
        <v>3.4205000000000001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  <c r="R10" s="20"/>
      <c r="S10" s="20"/>
      <c r="T10" s="21"/>
      <c r="U10" s="21"/>
      <c r="V10" s="20"/>
      <c r="W10" s="25"/>
      <c r="X10" s="20"/>
      <c r="Y10" s="20"/>
      <c r="Z10" s="20"/>
      <c r="AA10" s="20"/>
      <c r="AB10" s="20"/>
      <c r="AC10" s="21"/>
      <c r="AD10" s="20"/>
      <c r="AE10" s="20"/>
      <c r="AF10" s="20"/>
      <c r="AG10" s="20"/>
      <c r="AH10" s="21"/>
      <c r="AI10" s="21"/>
      <c r="AJ10" s="20"/>
      <c r="AK10" s="25"/>
      <c r="AL10" s="20"/>
      <c r="AM10" s="20"/>
      <c r="AQ10" s="19"/>
      <c r="AV10" s="19"/>
      <c r="AW10" s="19"/>
      <c r="AY10" s="18"/>
      <c r="BE10" s="19"/>
      <c r="BJ10" s="19"/>
      <c r="BK10" s="19"/>
      <c r="BM10" s="18"/>
      <c r="BS10" s="19"/>
      <c r="BX10" s="19"/>
      <c r="BY10" s="19"/>
      <c r="CA10" s="18"/>
      <c r="CG10" s="19"/>
      <c r="CL10" s="19"/>
      <c r="CM10" s="19"/>
      <c r="CO10" s="18"/>
    </row>
    <row r="11" spans="1:93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0.4375</v>
      </c>
      <c r="K11" s="12">
        <v>3.4140999999999999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1"/>
      <c r="AI11" s="20"/>
      <c r="AJ11" s="20"/>
      <c r="AK11" s="20"/>
      <c r="AL11" s="20"/>
      <c r="AM11" s="20"/>
      <c r="AQ11" s="19"/>
      <c r="AV11" s="19"/>
      <c r="BE11" s="19"/>
      <c r="BJ11" s="19"/>
      <c r="BS11" s="19"/>
      <c r="BX11" s="19"/>
      <c r="CG11" s="19"/>
      <c r="CL11" s="19"/>
    </row>
    <row r="12" spans="1:93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0.45555555555555555</v>
      </c>
      <c r="K12" s="12">
        <v>3.4098000000000002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  <c r="R12" s="20"/>
      <c r="S12" s="20"/>
      <c r="T12" s="21"/>
      <c r="U12" s="21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1"/>
      <c r="AI12" s="21"/>
      <c r="AJ12" s="20"/>
      <c r="AK12" s="20"/>
      <c r="AL12" s="20"/>
      <c r="AM12" s="20"/>
      <c r="AQ12" s="19"/>
      <c r="AV12" s="19"/>
      <c r="AW12" s="19"/>
      <c r="BE12" s="19"/>
      <c r="BJ12" s="19"/>
      <c r="BK12" s="19"/>
      <c r="BS12" s="19"/>
      <c r="BX12" s="19"/>
      <c r="BY12" s="19"/>
      <c r="CG12" s="19"/>
      <c r="CL12" s="19"/>
      <c r="CM12" s="19"/>
    </row>
    <row r="13" spans="1:93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0.48680555555555555</v>
      </c>
      <c r="K13" s="12">
        <v>3.4005000000000001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93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0.54513888888888895</v>
      </c>
      <c r="K14" s="12">
        <v>3.3847999999999998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93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</v>
      </c>
      <c r="K15" s="12">
        <v>3.3708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93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0.64583333333333337</v>
      </c>
      <c r="K16" s="12">
        <v>3.3597999999999999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0.66875000000000007</v>
      </c>
      <c r="K17" s="17">
        <v>3.3544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0.68680555555555556</v>
      </c>
      <c r="K18" s="12">
        <v>3.3506999999999998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0.70833333333333337</v>
      </c>
      <c r="K19" s="12">
        <v>3.3456000000000001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0.72916666666666663</v>
      </c>
      <c r="K20" s="12">
        <v>3.3410000000000002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0.74930555555555556</v>
      </c>
      <c r="K21" s="12">
        <v>3.3367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0.77013888888888893</v>
      </c>
      <c r="K22" s="12">
        <v>3.3321999999999998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0.7909722222222223</v>
      </c>
      <c r="K23" s="12">
        <v>3.3273000000000001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0.81180555555555556</v>
      </c>
      <c r="K24" s="12">
        <v>3.3239000000000001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0.83263888888888893</v>
      </c>
      <c r="K25" s="12">
        <v>3.3195000000000001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0.98472222222222217</v>
      </c>
      <c r="K26" s="12">
        <v>3.2928000000000002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>
        <v>0</v>
      </c>
      <c r="I27" s="14"/>
      <c r="J27" s="39"/>
      <c r="K27" s="12"/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  <row r="28" spans="1:17">
      <c r="A28" s="6"/>
      <c r="B28" s="8"/>
      <c r="C28" s="7"/>
      <c r="D28" s="6"/>
      <c r="E28" s="6"/>
      <c r="F28" s="6"/>
      <c r="G28" s="6"/>
      <c r="H28" s="15"/>
      <c r="I28" s="14"/>
      <c r="J28" s="39"/>
      <c r="K28" s="12"/>
      <c r="L28" s="11"/>
      <c r="M28" s="11"/>
      <c r="N28" s="10"/>
      <c r="O28" s="9"/>
      <c r="P28" s="6"/>
      <c r="Q28" s="6"/>
    </row>
    <row r="29" spans="1:17">
      <c r="A29" s="6"/>
      <c r="B29" s="8"/>
      <c r="C29" s="7"/>
      <c r="D29" s="6"/>
      <c r="E29" s="6"/>
      <c r="F29" s="6"/>
      <c r="G29" s="6"/>
      <c r="H29" s="15"/>
      <c r="I29" s="14"/>
      <c r="J29" s="39"/>
      <c r="K29" s="12"/>
      <c r="L29" s="11"/>
      <c r="M29" s="11"/>
      <c r="N29" s="10"/>
      <c r="O29" s="9"/>
      <c r="P29" s="6"/>
      <c r="Q29" s="6"/>
    </row>
    <row r="30" spans="1:17">
      <c r="A30" s="6"/>
      <c r="B30" s="8"/>
      <c r="C30" s="7"/>
      <c r="D30" s="6"/>
      <c r="E30" s="6"/>
      <c r="F30" s="6"/>
      <c r="G30" s="6"/>
      <c r="O30" s="6"/>
      <c r="P30" s="6"/>
      <c r="Q30" s="6"/>
    </row>
    <row r="31" spans="1:17">
      <c r="A31" s="6"/>
      <c r="B31" s="8"/>
      <c r="C31" s="7"/>
      <c r="D31" s="6"/>
      <c r="E31" s="6"/>
      <c r="F31" s="6"/>
      <c r="G31" s="6"/>
      <c r="O31" s="6"/>
      <c r="P31" s="6"/>
      <c r="Q31" s="6"/>
    </row>
    <row r="32" spans="1:17">
      <c r="A32" s="6"/>
      <c r="B32" s="8"/>
      <c r="C32" s="7"/>
      <c r="D32" s="6"/>
      <c r="E32" s="6"/>
      <c r="F32" s="6"/>
      <c r="G32" s="6"/>
      <c r="J32" s="7"/>
      <c r="K32" s="6"/>
      <c r="L32" s="6"/>
      <c r="M32" s="6"/>
      <c r="N32" s="6"/>
      <c r="O32" s="6"/>
      <c r="P32" s="6"/>
      <c r="Q32" s="6"/>
    </row>
    <row r="33" spans="1:17">
      <c r="A33" s="6"/>
      <c r="B33" s="8"/>
      <c r="C33" s="7"/>
      <c r="D33" s="6"/>
      <c r="E33" s="6"/>
      <c r="F33" s="6"/>
      <c r="G33" s="6"/>
      <c r="J33" s="7"/>
      <c r="K33" s="6"/>
      <c r="L33" s="6"/>
      <c r="M33" s="6"/>
      <c r="N33" s="6"/>
      <c r="O33" s="6"/>
      <c r="P33" s="6"/>
      <c r="Q33" s="6"/>
    </row>
    <row r="34" spans="1:17">
      <c r="A34" s="6"/>
      <c r="B34" s="8"/>
      <c r="C34" s="7"/>
      <c r="D34" s="6"/>
      <c r="E34" s="6"/>
      <c r="F34" s="6"/>
      <c r="G34" s="6"/>
      <c r="J34" s="7"/>
      <c r="K34" s="6"/>
      <c r="L34" s="6"/>
      <c r="M34" s="6"/>
      <c r="N34" s="6"/>
      <c r="O34" s="6"/>
      <c r="P34" s="6"/>
      <c r="Q34" s="6"/>
    </row>
    <row r="35" spans="1:17">
      <c r="A35" s="6"/>
      <c r="B35" s="8"/>
      <c r="C35" s="7"/>
      <c r="D35" s="6"/>
      <c r="E35" s="6"/>
      <c r="F35" s="6"/>
      <c r="G35" s="6"/>
      <c r="J35" s="7"/>
      <c r="K35" s="6"/>
      <c r="L35" s="6"/>
      <c r="M35" s="6"/>
      <c r="N35" s="6"/>
      <c r="O35" s="6"/>
      <c r="P35" s="6"/>
      <c r="Q35" s="6"/>
    </row>
    <row r="36" spans="1:17">
      <c r="A36" s="6"/>
      <c r="B36" s="8"/>
      <c r="C36" s="7"/>
      <c r="D36" s="6"/>
      <c r="E36" s="6"/>
      <c r="F36" s="6"/>
      <c r="G36" s="6"/>
      <c r="J36" s="7"/>
      <c r="K36" s="6"/>
      <c r="L36" s="6"/>
      <c r="M36" s="6"/>
      <c r="N36" s="6"/>
      <c r="O36" s="6"/>
      <c r="P36" s="6"/>
      <c r="Q36" s="6"/>
    </row>
    <row r="37" spans="1:17">
      <c r="A37" s="6"/>
      <c r="B37" s="8"/>
      <c r="C37" s="7"/>
      <c r="D37" s="6"/>
      <c r="E37" s="6"/>
      <c r="F37" s="6"/>
      <c r="G37" s="6"/>
      <c r="J37" s="7"/>
      <c r="K37" s="6"/>
      <c r="L37" s="6"/>
      <c r="M37" s="6"/>
      <c r="N37" s="6"/>
      <c r="O37" s="6"/>
      <c r="P37" s="6"/>
      <c r="Q37" s="6"/>
    </row>
    <row r="38" spans="1:17">
      <c r="A38" s="6"/>
      <c r="B38" s="8"/>
      <c r="C38" s="7"/>
      <c r="D38" s="6"/>
      <c r="E38" s="6"/>
      <c r="F38" s="6"/>
      <c r="G38" s="6"/>
      <c r="J38" s="7"/>
      <c r="K38" s="6"/>
      <c r="L38" s="6"/>
      <c r="M38" s="6"/>
      <c r="N38" s="6"/>
      <c r="O38" s="6"/>
      <c r="P38" s="6"/>
      <c r="Q38" s="6"/>
    </row>
    <row r="39" spans="1:17">
      <c r="A39" s="6"/>
      <c r="B39" s="8"/>
      <c r="C39" s="7"/>
      <c r="D39" s="6"/>
      <c r="E39" s="6"/>
      <c r="F39" s="6"/>
      <c r="G39" s="6"/>
      <c r="J39" s="7"/>
      <c r="K39" s="6"/>
      <c r="L39" s="6"/>
      <c r="M39" s="6"/>
      <c r="N39" s="6"/>
      <c r="O39" s="6"/>
      <c r="P39" s="6"/>
      <c r="Q39" s="6"/>
    </row>
    <row r="40" spans="1:17">
      <c r="A40" s="6"/>
      <c r="B40" s="8"/>
      <c r="C40" s="7"/>
      <c r="D40" s="6"/>
      <c r="E40" s="6"/>
      <c r="F40" s="6"/>
      <c r="G40" s="6"/>
      <c r="J40" s="7"/>
      <c r="K40" s="6"/>
      <c r="L40" s="6"/>
      <c r="M40" s="6"/>
      <c r="N40" s="6"/>
      <c r="O40" s="6"/>
      <c r="P40" s="6"/>
      <c r="Q40" s="6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1CA7-8675-4C20-855B-AC0FAF6043E3}">
  <dimension ref="A1:Q27"/>
  <sheetViews>
    <sheetView workbookViewId="0">
      <selection activeCell="C2" sqref="C2"/>
    </sheetView>
  </sheetViews>
  <sheetFormatPr baseColWidth="10" defaultRowHeight="14.5"/>
  <cols>
    <col min="4" max="4" width="16.1796875" bestFit="1" customWidth="1"/>
    <col min="10" max="10" width="10.90625" style="41"/>
  </cols>
  <sheetData>
    <row r="1" spans="1:17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</row>
    <row r="2" spans="1:17">
      <c r="A2" s="30" t="s">
        <v>22</v>
      </c>
      <c r="B2" s="40">
        <v>45441</v>
      </c>
      <c r="C2" s="28">
        <v>0.34652777777777777</v>
      </c>
      <c r="D2" s="27">
        <v>3.3519000000000001</v>
      </c>
      <c r="E2" s="27">
        <v>3.0131999999999999</v>
      </c>
      <c r="F2" s="27">
        <v>101.4</v>
      </c>
      <c r="G2" s="21">
        <v>0</v>
      </c>
      <c r="H2" s="16">
        <v>0</v>
      </c>
      <c r="I2" s="26"/>
      <c r="J2" s="39">
        <v>0.34652777777777777</v>
      </c>
      <c r="K2" s="12">
        <v>3.355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</row>
    <row r="3" spans="1:17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0.35347222222222219</v>
      </c>
      <c r="K3" s="12">
        <v>3.351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</row>
    <row r="4" spans="1:17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0.37013888888888885</v>
      </c>
      <c r="K4" s="12">
        <v>3.3454000000000002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</row>
    <row r="5" spans="1:17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0.37847222222222227</v>
      </c>
      <c r="K5" s="12">
        <v>3.3437999999999999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</row>
    <row r="6" spans="1:17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0.38541666666666669</v>
      </c>
      <c r="K6" s="12">
        <v>3.3420000000000001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</row>
    <row r="7" spans="1:17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0.39305555555555555</v>
      </c>
      <c r="K7" s="12">
        <v>3.3405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</row>
    <row r="8" spans="1:17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0.39930555555555558</v>
      </c>
      <c r="K8" s="12">
        <v>3.339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</row>
    <row r="9" spans="1:17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0.40763888888888888</v>
      </c>
      <c r="K9" s="12">
        <v>3.3372999999999999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</row>
    <row r="10" spans="1:17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0.41736111111111113</v>
      </c>
      <c r="K10" s="12">
        <v>3.3347000000000002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</row>
    <row r="11" spans="1:17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0.4375</v>
      </c>
      <c r="K11" s="12">
        <v>3.3298999999999999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</row>
    <row r="12" spans="1:17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0.45624999999999999</v>
      </c>
      <c r="K12" s="12">
        <v>3.3273999999999999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</row>
    <row r="13" spans="1:17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0.48749999999999999</v>
      </c>
      <c r="K13" s="12">
        <v>3.3203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0.54513888888888895</v>
      </c>
      <c r="K14" s="12">
        <v>3.3089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0.60069444444444442</v>
      </c>
      <c r="K15" s="12">
        <v>3.2985000000000002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0.64652777777777781</v>
      </c>
      <c r="K16" s="12">
        <v>3.2902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0.6694444444444444</v>
      </c>
      <c r="K17" s="17">
        <v>3.2858999999999998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0.6875</v>
      </c>
      <c r="K18" s="12">
        <v>3.2827999999999999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0.70833333333333337</v>
      </c>
      <c r="K19" s="12">
        <v>3.2791000000000001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0.72916666666666663</v>
      </c>
      <c r="K20" s="12">
        <v>3.2791000000000001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0.75</v>
      </c>
      <c r="K21" s="12">
        <v>3.2722000000000002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0.77083333333333337</v>
      </c>
      <c r="K22" s="12">
        <v>3.2688000000000001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0.79166666666666663</v>
      </c>
      <c r="K23" s="12">
        <v>3.2646000000000002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0.81180555555555556</v>
      </c>
      <c r="K24" s="12">
        <v>3.2622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0.83263888888888893</v>
      </c>
      <c r="K25" s="12">
        <v>3.2589000000000001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0.98541666666666661</v>
      </c>
      <c r="K26" s="12">
        <v>3.2378999999999998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>
        <v>0</v>
      </c>
      <c r="I27" s="14"/>
      <c r="J27" s="39"/>
      <c r="K27" s="12"/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9F45-58A8-463F-8586-8B867E2BBBF5}">
  <dimension ref="A1:Q27"/>
  <sheetViews>
    <sheetView workbookViewId="0">
      <selection activeCell="G12" sqref="G12"/>
    </sheetView>
  </sheetViews>
  <sheetFormatPr baseColWidth="10" defaultRowHeight="14.5"/>
  <cols>
    <col min="4" max="4" width="16.1796875" bestFit="1" customWidth="1"/>
    <col min="5" max="5" width="13.54296875" bestFit="1" customWidth="1"/>
    <col min="10" max="10" width="10.90625" style="41"/>
  </cols>
  <sheetData>
    <row r="1" spans="1:17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</row>
    <row r="2" spans="1:17">
      <c r="A2" s="30" t="s">
        <v>23</v>
      </c>
      <c r="B2" s="42">
        <v>45441</v>
      </c>
      <c r="C2" s="28">
        <v>0.34652777777777777</v>
      </c>
      <c r="D2" s="27">
        <v>3.4384000000000001</v>
      </c>
      <c r="E2" s="27">
        <v>3.0750000000000002</v>
      </c>
      <c r="F2" s="27">
        <v>101.4</v>
      </c>
      <c r="G2" s="21">
        <v>0</v>
      </c>
      <c r="H2" s="16">
        <v>0</v>
      </c>
      <c r="I2" s="26"/>
      <c r="J2" s="39">
        <v>0.34861111111111115</v>
      </c>
      <c r="K2" s="12">
        <v>3.4428000000000001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</row>
    <row r="3" spans="1:17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0.35625000000000001</v>
      </c>
      <c r="K3" s="12">
        <v>3.4401000000000002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</row>
    <row r="4" spans="1:17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0.37152777777777773</v>
      </c>
      <c r="K4" s="12">
        <v>3.4346000000000001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</row>
    <row r="5" spans="1:17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0.37847222222222227</v>
      </c>
      <c r="K5" s="12">
        <v>3.4321999999999999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</row>
    <row r="6" spans="1:17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0.38541666666666669</v>
      </c>
      <c r="K6" s="12">
        <v>3.4302000000000001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</row>
    <row r="7" spans="1:17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0.39374999999999999</v>
      </c>
      <c r="K7" s="12">
        <v>3.4276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</row>
    <row r="8" spans="1:17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0.39999999999999997</v>
      </c>
      <c r="K8" s="12">
        <v>3.4253999999999998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</row>
    <row r="9" spans="1:17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0.40763888888888888</v>
      </c>
      <c r="K9" s="12">
        <v>3.4232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</row>
    <row r="10" spans="1:17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0.42152777777777778</v>
      </c>
      <c r="K10" s="12">
        <v>3.4192999999999998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</row>
    <row r="11" spans="1:17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0.43888888888888888</v>
      </c>
      <c r="K11" s="12">
        <v>3.4127999999999998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</row>
    <row r="12" spans="1:17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0.45624999999999999</v>
      </c>
      <c r="K12" s="12">
        <v>3.4089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</row>
    <row r="13" spans="1:17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0.48819444444444443</v>
      </c>
      <c r="K13" s="12">
        <v>3.3995000000000002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0.54583333333333328</v>
      </c>
      <c r="K14" s="12">
        <v>3.3835999999999999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0.60069444444444442</v>
      </c>
      <c r="K15" s="12">
        <v>3.3696000000000002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0.64652777777777781</v>
      </c>
      <c r="K16" s="12">
        <v>3.3584000000000001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0.67013888888888884</v>
      </c>
      <c r="K17" s="17">
        <v>3.3534000000000002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0.68819444444444444</v>
      </c>
      <c r="K18" s="12">
        <v>3.3496999999999999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0.7090277777777777</v>
      </c>
      <c r="K19" s="12">
        <v>3.3460000000000001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0.72986111111111107</v>
      </c>
      <c r="K20" s="12">
        <v>3.3416999999999999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0.75</v>
      </c>
      <c r="K21" s="12">
        <v>3.3384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0.77083333333333337</v>
      </c>
      <c r="K22" s="12">
        <v>3.3355000000000001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0.79166666666666663</v>
      </c>
      <c r="K23" s="12">
        <v>3.3313999999999999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0.8125</v>
      </c>
      <c r="K24" s="12">
        <v>3.3292999999999999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0.83333333333333337</v>
      </c>
      <c r="K25" s="12">
        <v>3.3264999999999998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>
        <v>0.98611111111111116</v>
      </c>
      <c r="K26" s="12">
        <v>3.3073999999999999</v>
      </c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>
        <v>0</v>
      </c>
      <c r="I27" s="14"/>
      <c r="J27" s="39"/>
      <c r="K27" s="12"/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30C3-6BAD-4E5C-BE7C-B2134AE9AE9E}">
  <dimension ref="A1:Q27"/>
  <sheetViews>
    <sheetView topLeftCell="A7" workbookViewId="0">
      <selection activeCell="E6" sqref="E6"/>
    </sheetView>
  </sheetViews>
  <sheetFormatPr baseColWidth="10" defaultRowHeight="14.5"/>
  <cols>
    <col min="4" max="4" width="16.1796875" bestFit="1" customWidth="1"/>
    <col min="5" max="5" width="13.54296875" bestFit="1" customWidth="1"/>
    <col min="10" max="10" width="10.90625" style="41"/>
  </cols>
  <sheetData>
    <row r="1" spans="1:17">
      <c r="A1" s="32" t="s">
        <v>17</v>
      </c>
      <c r="B1" s="38" t="s">
        <v>16</v>
      </c>
      <c r="C1" s="37" t="s">
        <v>15</v>
      </c>
      <c r="D1" s="36" t="s">
        <v>14</v>
      </c>
      <c r="E1" s="36" t="s">
        <v>13</v>
      </c>
      <c r="F1" s="35" t="s">
        <v>12</v>
      </c>
      <c r="G1" s="31" t="s">
        <v>11</v>
      </c>
      <c r="H1" s="34" t="s">
        <v>10</v>
      </c>
      <c r="I1" s="33" t="s">
        <v>9</v>
      </c>
      <c r="J1" s="31" t="s">
        <v>8</v>
      </c>
      <c r="K1" s="32" t="s">
        <v>7</v>
      </c>
      <c r="L1" s="31" t="s">
        <v>6</v>
      </c>
      <c r="M1" s="31" t="s">
        <v>5</v>
      </c>
      <c r="N1" s="31" t="s">
        <v>4</v>
      </c>
      <c r="O1" s="31" t="s">
        <v>3</v>
      </c>
      <c r="P1" s="31" t="s">
        <v>2</v>
      </c>
      <c r="Q1" s="25" t="s">
        <v>1</v>
      </c>
    </row>
    <row r="2" spans="1:17">
      <c r="A2" s="30" t="s">
        <v>24</v>
      </c>
      <c r="B2" s="40">
        <v>45441</v>
      </c>
      <c r="C2" s="28">
        <v>0.35000000000000003</v>
      </c>
      <c r="D2" s="27">
        <v>3.2886000000000002</v>
      </c>
      <c r="E2" s="27">
        <v>3.012</v>
      </c>
      <c r="F2" s="27">
        <v>101.4</v>
      </c>
      <c r="G2" s="21">
        <v>0</v>
      </c>
      <c r="H2" s="16">
        <v>0</v>
      </c>
      <c r="I2" s="26"/>
      <c r="J2" s="39">
        <v>0.35000000000000003</v>
      </c>
      <c r="K2" s="12">
        <v>3.2924000000000002</v>
      </c>
      <c r="L2" s="11">
        <v>50</v>
      </c>
      <c r="M2" s="11">
        <v>25</v>
      </c>
      <c r="N2" s="10">
        <f t="shared" ref="N2:N27" si="0">(610.78*2.71828^(M2/(M2+238.3)*17.2694))/1000</f>
        <v>3.1477502925807972</v>
      </c>
      <c r="O2" s="9">
        <f t="shared" ref="O2:O27" si="1">(1-(L2/100))*(N2/F$2)</f>
        <v>1.5521451146848112E-2</v>
      </c>
      <c r="P2" s="21"/>
      <c r="Q2" s="21"/>
    </row>
    <row r="3" spans="1:17">
      <c r="A3" s="22"/>
      <c r="B3" s="24"/>
      <c r="C3" s="23"/>
      <c r="D3" s="22"/>
      <c r="E3" s="22"/>
      <c r="F3" s="22"/>
      <c r="G3" s="21"/>
      <c r="H3" s="16">
        <v>0</v>
      </c>
      <c r="I3" s="26"/>
      <c r="J3" s="39">
        <v>0.35625000000000001</v>
      </c>
      <c r="K3" s="12">
        <v>3.2913999999999999</v>
      </c>
      <c r="L3" s="11">
        <v>50</v>
      </c>
      <c r="M3" s="11">
        <v>25</v>
      </c>
      <c r="N3" s="10">
        <f t="shared" si="0"/>
        <v>3.1477502925807972</v>
      </c>
      <c r="O3" s="9">
        <f t="shared" si="1"/>
        <v>1.5521451146848112E-2</v>
      </c>
      <c r="P3" s="21"/>
      <c r="Q3" s="22"/>
    </row>
    <row r="4" spans="1:17">
      <c r="A4" s="22"/>
      <c r="B4" s="24"/>
      <c r="C4" s="23"/>
      <c r="D4" s="22"/>
      <c r="E4" s="22"/>
      <c r="F4" s="22"/>
      <c r="G4" s="21"/>
      <c r="H4" s="16">
        <v>0</v>
      </c>
      <c r="I4" s="26"/>
      <c r="J4" s="39">
        <v>0.37152777777777773</v>
      </c>
      <c r="K4" s="12">
        <v>3.2892000000000001</v>
      </c>
      <c r="L4" s="11">
        <v>50</v>
      </c>
      <c r="M4" s="11">
        <v>25</v>
      </c>
      <c r="N4" s="10">
        <f t="shared" si="0"/>
        <v>3.1477502925807972</v>
      </c>
      <c r="O4" s="9">
        <f t="shared" si="1"/>
        <v>1.5521451146848112E-2</v>
      </c>
      <c r="P4" s="22"/>
      <c r="Q4" s="21"/>
    </row>
    <row r="5" spans="1:17">
      <c r="A5" s="22"/>
      <c r="B5" s="24"/>
      <c r="C5" s="23"/>
      <c r="D5" s="22"/>
      <c r="E5" s="22"/>
      <c r="F5" s="22"/>
      <c r="G5" s="21"/>
      <c r="H5" s="16">
        <v>0</v>
      </c>
      <c r="I5" s="26"/>
      <c r="J5" s="39">
        <v>0.37986111111111115</v>
      </c>
      <c r="K5" s="12">
        <v>3.2884000000000002</v>
      </c>
      <c r="L5" s="11">
        <v>50</v>
      </c>
      <c r="M5" s="11">
        <v>25</v>
      </c>
      <c r="N5" s="10">
        <f t="shared" si="0"/>
        <v>3.1477502925807972</v>
      </c>
      <c r="O5" s="9">
        <f t="shared" si="1"/>
        <v>1.5521451146848112E-2</v>
      </c>
      <c r="P5" s="21"/>
      <c r="Q5" s="21"/>
    </row>
    <row r="6" spans="1:17">
      <c r="A6" s="22"/>
      <c r="B6" s="24"/>
      <c r="C6" s="23"/>
      <c r="D6" s="22"/>
      <c r="E6" s="22"/>
      <c r="F6" s="22"/>
      <c r="G6" s="21"/>
      <c r="H6" s="16">
        <v>0</v>
      </c>
      <c r="I6" s="26"/>
      <c r="J6" s="39">
        <v>0.38611111111111113</v>
      </c>
      <c r="K6" s="12">
        <v>3.2875000000000001</v>
      </c>
      <c r="L6" s="11">
        <v>50</v>
      </c>
      <c r="M6" s="11">
        <v>25</v>
      </c>
      <c r="N6" s="10">
        <f t="shared" si="0"/>
        <v>3.1477502925807972</v>
      </c>
      <c r="O6" s="9">
        <f t="shared" si="1"/>
        <v>1.5521451146848112E-2</v>
      </c>
      <c r="P6" s="21"/>
      <c r="Q6" s="21"/>
    </row>
    <row r="7" spans="1:17">
      <c r="A7" s="22"/>
      <c r="B7" s="24"/>
      <c r="C7" s="23"/>
      <c r="D7" s="22"/>
      <c r="E7" s="22"/>
      <c r="F7" s="22"/>
      <c r="G7" s="21"/>
      <c r="H7" s="16">
        <v>0</v>
      </c>
      <c r="I7" s="26"/>
      <c r="J7" s="39">
        <v>0.39374999999999999</v>
      </c>
      <c r="K7" s="12">
        <v>3.2869000000000002</v>
      </c>
      <c r="L7" s="11">
        <v>50</v>
      </c>
      <c r="M7" s="11">
        <v>25</v>
      </c>
      <c r="N7" s="10">
        <f t="shared" si="0"/>
        <v>3.1477502925807972</v>
      </c>
      <c r="O7" s="9">
        <f t="shared" si="1"/>
        <v>1.5521451146848112E-2</v>
      </c>
      <c r="P7" s="21"/>
      <c r="Q7" s="21"/>
    </row>
    <row r="8" spans="1:17">
      <c r="A8" s="22"/>
      <c r="B8" s="24"/>
      <c r="C8" s="23"/>
      <c r="D8" s="22"/>
      <c r="E8" s="22"/>
      <c r="F8" s="22"/>
      <c r="G8" s="21"/>
      <c r="H8" s="16">
        <v>0</v>
      </c>
      <c r="I8" s="26"/>
      <c r="J8" s="39">
        <v>0.39999999999999997</v>
      </c>
      <c r="K8" s="12">
        <v>3.2858999999999998</v>
      </c>
      <c r="L8" s="11">
        <v>50</v>
      </c>
      <c r="M8" s="11">
        <v>25</v>
      </c>
      <c r="N8" s="10">
        <f t="shared" si="0"/>
        <v>3.1477502925807972</v>
      </c>
      <c r="O8" s="9">
        <f t="shared" si="1"/>
        <v>1.5521451146848112E-2</v>
      </c>
      <c r="P8" s="21"/>
      <c r="Q8" s="21"/>
    </row>
    <row r="9" spans="1:17">
      <c r="A9" s="22"/>
      <c r="B9" s="24"/>
      <c r="C9" s="23"/>
      <c r="D9" s="22"/>
      <c r="E9" s="22"/>
      <c r="F9" s="22"/>
      <c r="G9" s="21"/>
      <c r="H9" s="16">
        <v>0</v>
      </c>
      <c r="I9" s="14"/>
      <c r="J9" s="39">
        <v>0.40833333333333338</v>
      </c>
      <c r="K9" s="12">
        <v>3.2852999999999999</v>
      </c>
      <c r="L9" s="11">
        <v>50</v>
      </c>
      <c r="M9" s="11">
        <v>25</v>
      </c>
      <c r="N9" s="10">
        <f t="shared" si="0"/>
        <v>3.1477502925807972</v>
      </c>
      <c r="O9" s="9">
        <f t="shared" si="1"/>
        <v>1.5521451146848112E-2</v>
      </c>
      <c r="P9" s="21"/>
      <c r="Q9" s="21"/>
    </row>
    <row r="10" spans="1:17">
      <c r="A10" s="22"/>
      <c r="B10" s="24"/>
      <c r="C10" s="23"/>
      <c r="D10" s="22"/>
      <c r="E10" s="22"/>
      <c r="F10" s="22"/>
      <c r="G10" s="21"/>
      <c r="H10" s="16">
        <v>0</v>
      </c>
      <c r="I10" s="14"/>
      <c r="J10" s="39">
        <v>0.42222222222222222</v>
      </c>
      <c r="K10" s="12">
        <v>3.2833999999999999</v>
      </c>
      <c r="L10" s="11">
        <v>50</v>
      </c>
      <c r="M10" s="11">
        <v>25</v>
      </c>
      <c r="N10" s="10">
        <f t="shared" si="0"/>
        <v>3.1477502925807972</v>
      </c>
      <c r="O10" s="9">
        <f t="shared" si="1"/>
        <v>1.5521451146848112E-2</v>
      </c>
      <c r="P10" s="21"/>
      <c r="Q10" s="22"/>
    </row>
    <row r="11" spans="1:17">
      <c r="A11" s="22"/>
      <c r="B11" s="24"/>
      <c r="C11" s="23"/>
      <c r="D11" s="22"/>
      <c r="E11" s="22"/>
      <c r="F11" s="22"/>
      <c r="G11" s="21"/>
      <c r="H11" s="16">
        <v>0</v>
      </c>
      <c r="I11" s="14"/>
      <c r="J11" s="39">
        <v>0.43958333333333338</v>
      </c>
      <c r="K11" s="12">
        <v>3.2810000000000001</v>
      </c>
      <c r="L11" s="11">
        <v>50</v>
      </c>
      <c r="M11" s="11">
        <v>25</v>
      </c>
      <c r="N11" s="10">
        <f t="shared" si="0"/>
        <v>3.1477502925807972</v>
      </c>
      <c r="O11" s="9">
        <f t="shared" si="1"/>
        <v>1.5521451146848112E-2</v>
      </c>
      <c r="P11" s="21"/>
      <c r="Q11" s="22"/>
    </row>
    <row r="12" spans="1:17">
      <c r="A12" s="22"/>
      <c r="B12" s="24"/>
      <c r="C12" s="23"/>
      <c r="D12" s="22"/>
      <c r="E12" s="22"/>
      <c r="F12" s="22"/>
      <c r="G12" s="21"/>
      <c r="H12" s="16">
        <v>0</v>
      </c>
      <c r="I12" s="14"/>
      <c r="J12" s="39">
        <v>0.45694444444444443</v>
      </c>
      <c r="K12" s="12">
        <v>3.28</v>
      </c>
      <c r="L12" s="11">
        <v>50</v>
      </c>
      <c r="M12" s="11">
        <v>25</v>
      </c>
      <c r="N12" s="10">
        <f t="shared" si="0"/>
        <v>3.1477502925807972</v>
      </c>
      <c r="O12" s="9">
        <f t="shared" si="1"/>
        <v>1.5521451146848112E-2</v>
      </c>
      <c r="P12" s="21"/>
      <c r="Q12" s="21"/>
    </row>
    <row r="13" spans="1:17">
      <c r="A13" s="6"/>
      <c r="B13" s="8"/>
      <c r="C13" s="7"/>
      <c r="D13" s="6"/>
      <c r="E13" s="6"/>
      <c r="F13" s="6"/>
      <c r="G13" s="6"/>
      <c r="H13" s="16">
        <v>0</v>
      </c>
      <c r="I13" s="14"/>
      <c r="J13" s="39">
        <v>0.48819444444444443</v>
      </c>
      <c r="K13" s="12">
        <v>3.2763</v>
      </c>
      <c r="L13" s="11">
        <v>50</v>
      </c>
      <c r="M13" s="11">
        <v>25</v>
      </c>
      <c r="N13" s="10">
        <f t="shared" si="0"/>
        <v>3.1477502925807972</v>
      </c>
      <c r="O13" s="9">
        <f t="shared" si="1"/>
        <v>1.5521451146848112E-2</v>
      </c>
      <c r="P13" s="6"/>
      <c r="Q13" s="6"/>
    </row>
    <row r="14" spans="1:17">
      <c r="A14" s="6"/>
      <c r="B14" s="8"/>
      <c r="C14" s="7"/>
      <c r="D14" s="6"/>
      <c r="E14" s="6"/>
      <c r="F14" s="6"/>
      <c r="G14" s="6"/>
      <c r="H14" s="16">
        <v>0</v>
      </c>
      <c r="I14" s="14"/>
      <c r="J14" s="39">
        <v>0.54652777777777783</v>
      </c>
      <c r="K14" s="12">
        <v>3.2696000000000001</v>
      </c>
      <c r="L14" s="11">
        <v>50</v>
      </c>
      <c r="M14" s="11">
        <v>25</v>
      </c>
      <c r="N14" s="10">
        <f t="shared" si="0"/>
        <v>3.1477502925807972</v>
      </c>
      <c r="O14" s="9">
        <f t="shared" si="1"/>
        <v>1.5521451146848112E-2</v>
      </c>
      <c r="P14" s="6"/>
      <c r="Q14" s="6"/>
    </row>
    <row r="15" spans="1:17">
      <c r="A15" s="6"/>
      <c r="B15" s="8"/>
      <c r="C15" s="7"/>
      <c r="D15" s="6"/>
      <c r="E15" s="6"/>
      <c r="F15" s="6"/>
      <c r="G15" s="6"/>
      <c r="H15" s="16">
        <v>0</v>
      </c>
      <c r="I15" s="14"/>
      <c r="J15" s="39">
        <v>0.60138888888888886</v>
      </c>
      <c r="K15" s="12">
        <v>3.2633000000000001</v>
      </c>
      <c r="L15" s="11">
        <v>50</v>
      </c>
      <c r="M15" s="11">
        <v>25</v>
      </c>
      <c r="N15" s="10">
        <f t="shared" si="0"/>
        <v>3.1477502925807972</v>
      </c>
      <c r="O15" s="9">
        <f t="shared" si="1"/>
        <v>1.5521451146848112E-2</v>
      </c>
      <c r="P15" s="6"/>
      <c r="Q15" s="6"/>
    </row>
    <row r="16" spans="1:17">
      <c r="A16" s="6"/>
      <c r="B16" s="8"/>
      <c r="C16" s="7"/>
      <c r="D16" s="6"/>
      <c r="E16" s="6"/>
      <c r="F16" s="6"/>
      <c r="G16" s="18"/>
      <c r="H16" s="16">
        <v>0</v>
      </c>
      <c r="I16" s="14"/>
      <c r="J16" s="39">
        <v>0.64722222222222225</v>
      </c>
      <c r="K16" s="12">
        <v>3.2583000000000002</v>
      </c>
      <c r="L16" s="11">
        <v>50</v>
      </c>
      <c r="M16" s="11">
        <v>25</v>
      </c>
      <c r="N16" s="10">
        <f t="shared" si="0"/>
        <v>3.1477502925807972</v>
      </c>
      <c r="O16" s="9">
        <f t="shared" si="1"/>
        <v>1.5521451146848112E-2</v>
      </c>
      <c r="P16" s="6"/>
      <c r="Q16" s="6"/>
    </row>
    <row r="17" spans="1:17">
      <c r="A17" s="6"/>
      <c r="B17" s="8"/>
      <c r="C17" s="7"/>
      <c r="D17" s="6"/>
      <c r="E17" s="6"/>
      <c r="F17" s="6"/>
      <c r="G17" s="6"/>
      <c r="H17" s="16">
        <v>0</v>
      </c>
      <c r="I17" s="14"/>
      <c r="J17" s="39">
        <v>0.67013888888888884</v>
      </c>
      <c r="K17" s="17">
        <v>3.2557</v>
      </c>
      <c r="L17" s="11">
        <v>50</v>
      </c>
      <c r="M17" s="11">
        <v>25</v>
      </c>
      <c r="N17" s="10">
        <f t="shared" si="0"/>
        <v>3.1477502925807972</v>
      </c>
      <c r="O17" s="9">
        <f t="shared" si="1"/>
        <v>1.5521451146848112E-2</v>
      </c>
      <c r="P17" s="6"/>
      <c r="Q17" s="6"/>
    </row>
    <row r="18" spans="1:17">
      <c r="A18" s="6"/>
      <c r="B18" s="8"/>
      <c r="C18" s="7"/>
      <c r="D18" s="6"/>
      <c r="E18" s="6"/>
      <c r="F18" s="6"/>
      <c r="G18" s="6"/>
      <c r="H18" s="16">
        <v>0</v>
      </c>
      <c r="I18" s="14"/>
      <c r="J18" s="39">
        <v>0.68819444444444444</v>
      </c>
      <c r="K18" s="17">
        <v>3.2536999999999998</v>
      </c>
      <c r="L18" s="11">
        <v>50</v>
      </c>
      <c r="M18" s="11">
        <v>25</v>
      </c>
      <c r="N18" s="10">
        <f t="shared" si="0"/>
        <v>3.1477502925807972</v>
      </c>
      <c r="O18" s="9">
        <f t="shared" si="1"/>
        <v>1.5521451146848112E-2</v>
      </c>
      <c r="P18" s="6"/>
      <c r="Q18" s="6"/>
    </row>
    <row r="19" spans="1:17">
      <c r="A19" s="6"/>
      <c r="B19" s="8"/>
      <c r="C19" s="7"/>
      <c r="D19" s="6"/>
      <c r="E19" s="6"/>
      <c r="F19" s="6"/>
      <c r="G19" s="6"/>
      <c r="H19" s="16">
        <v>0</v>
      </c>
      <c r="I19" s="14"/>
      <c r="J19" s="39">
        <v>0.7090277777777777</v>
      </c>
      <c r="K19" s="12">
        <v>3.2517</v>
      </c>
      <c r="L19" s="11">
        <v>50</v>
      </c>
      <c r="M19" s="11">
        <v>25</v>
      </c>
      <c r="N19" s="10">
        <f t="shared" si="0"/>
        <v>3.1477502925807972</v>
      </c>
      <c r="O19" s="9">
        <f t="shared" si="1"/>
        <v>1.5521451146848112E-2</v>
      </c>
      <c r="P19" s="6"/>
      <c r="Q19" s="6"/>
    </row>
    <row r="20" spans="1:17">
      <c r="A20" s="6"/>
      <c r="B20" s="8"/>
      <c r="C20" s="7"/>
      <c r="D20" s="6"/>
      <c r="E20" s="6"/>
      <c r="F20" s="6"/>
      <c r="G20" s="6"/>
      <c r="H20" s="16">
        <v>0</v>
      </c>
      <c r="I20" s="14"/>
      <c r="J20" s="39">
        <v>0.73055555555555562</v>
      </c>
      <c r="K20" s="12">
        <v>3.2490000000000001</v>
      </c>
      <c r="L20" s="11">
        <v>50</v>
      </c>
      <c r="M20" s="11">
        <v>25</v>
      </c>
      <c r="N20" s="10">
        <f t="shared" si="0"/>
        <v>3.1477502925807972</v>
      </c>
      <c r="O20" s="9">
        <f t="shared" si="1"/>
        <v>1.5521451146848112E-2</v>
      </c>
      <c r="P20" s="6"/>
      <c r="Q20" s="6"/>
    </row>
    <row r="21" spans="1:17">
      <c r="A21" s="6"/>
      <c r="B21" s="8"/>
      <c r="C21" s="7"/>
      <c r="D21" s="6"/>
      <c r="E21" s="6"/>
      <c r="F21" s="6"/>
      <c r="G21" s="6"/>
      <c r="H21" s="16">
        <v>0</v>
      </c>
      <c r="I21" s="14"/>
      <c r="J21" s="39">
        <v>0.75069444444444444</v>
      </c>
      <c r="K21" s="12">
        <v>3.2467999999999999</v>
      </c>
      <c r="L21" s="11">
        <v>50</v>
      </c>
      <c r="M21" s="11">
        <v>25</v>
      </c>
      <c r="N21" s="10">
        <f t="shared" si="0"/>
        <v>3.1477502925807972</v>
      </c>
      <c r="O21" s="9">
        <f t="shared" si="1"/>
        <v>1.5521451146848112E-2</v>
      </c>
      <c r="P21" s="6"/>
      <c r="Q21" s="6"/>
    </row>
    <row r="22" spans="1:17">
      <c r="A22" s="6"/>
      <c r="B22" s="8"/>
      <c r="C22" s="7"/>
      <c r="D22" s="6"/>
      <c r="E22" s="6"/>
      <c r="F22" s="6"/>
      <c r="G22" s="6"/>
      <c r="H22" s="16">
        <v>0</v>
      </c>
      <c r="I22" s="14"/>
      <c r="J22" s="39">
        <v>0.79166666666666663</v>
      </c>
      <c r="K22" s="12">
        <v>3.2416999999999998</v>
      </c>
      <c r="L22" s="11">
        <v>50</v>
      </c>
      <c r="M22" s="11">
        <v>25</v>
      </c>
      <c r="N22" s="10">
        <f t="shared" si="0"/>
        <v>3.1477502925807972</v>
      </c>
      <c r="O22" s="9">
        <f t="shared" si="1"/>
        <v>1.5521451146848112E-2</v>
      </c>
      <c r="P22" s="6"/>
      <c r="Q22" s="6"/>
    </row>
    <row r="23" spans="1:17">
      <c r="A23" s="6"/>
      <c r="B23" s="8"/>
      <c r="C23" s="7"/>
      <c r="D23" s="6"/>
      <c r="E23" s="6"/>
      <c r="F23" s="6"/>
      <c r="G23" s="6"/>
      <c r="H23" s="16">
        <v>0</v>
      </c>
      <c r="I23" s="14"/>
      <c r="J23" s="39">
        <v>0.81319444444444444</v>
      </c>
      <c r="K23" s="12">
        <v>3.2402000000000002</v>
      </c>
      <c r="L23" s="11">
        <v>50</v>
      </c>
      <c r="M23" s="11">
        <v>25</v>
      </c>
      <c r="N23" s="10">
        <f t="shared" si="0"/>
        <v>3.1477502925807972</v>
      </c>
      <c r="O23" s="9">
        <f t="shared" si="1"/>
        <v>1.5521451146848112E-2</v>
      </c>
      <c r="P23" s="6"/>
      <c r="Q23" s="6"/>
    </row>
    <row r="24" spans="1:17">
      <c r="A24" s="6"/>
      <c r="B24" s="8"/>
      <c r="C24" s="7"/>
      <c r="D24" s="6"/>
      <c r="E24" s="6"/>
      <c r="F24" s="6"/>
      <c r="G24" s="6"/>
      <c r="H24" s="16">
        <v>0</v>
      </c>
      <c r="I24" s="14"/>
      <c r="J24" s="39">
        <v>0.8340277777777777</v>
      </c>
      <c r="K24" s="12">
        <v>3.238</v>
      </c>
      <c r="L24" s="11">
        <v>50</v>
      </c>
      <c r="M24" s="11">
        <v>25</v>
      </c>
      <c r="N24" s="10">
        <f t="shared" si="0"/>
        <v>3.1477502925807972</v>
      </c>
      <c r="O24" s="9">
        <f t="shared" si="1"/>
        <v>1.5521451146848112E-2</v>
      </c>
      <c r="P24" s="6"/>
      <c r="Q24" s="6"/>
    </row>
    <row r="25" spans="1:17">
      <c r="A25" s="6"/>
      <c r="B25" s="8"/>
      <c r="C25" s="7"/>
      <c r="D25" s="6"/>
      <c r="E25" s="6"/>
      <c r="F25" s="6"/>
      <c r="G25" s="6"/>
      <c r="H25" s="16">
        <v>0</v>
      </c>
      <c r="I25" s="14"/>
      <c r="J25" s="39">
        <v>0.98611111111111116</v>
      </c>
      <c r="K25" s="12">
        <v>3.2198000000000002</v>
      </c>
      <c r="L25" s="11">
        <v>50</v>
      </c>
      <c r="M25" s="11">
        <v>25</v>
      </c>
      <c r="N25" s="10">
        <f t="shared" si="0"/>
        <v>3.1477502925807972</v>
      </c>
      <c r="O25" s="9">
        <f t="shared" si="1"/>
        <v>1.5521451146848112E-2</v>
      </c>
      <c r="P25" s="6"/>
      <c r="Q25" s="6"/>
    </row>
    <row r="26" spans="1:17">
      <c r="A26" s="6"/>
      <c r="B26" s="8"/>
      <c r="C26" s="7"/>
      <c r="D26" s="6"/>
      <c r="E26" s="6"/>
      <c r="F26" s="6"/>
      <c r="G26" s="6"/>
      <c r="H26" s="16">
        <v>0</v>
      </c>
      <c r="I26" s="14"/>
      <c r="J26" s="39"/>
      <c r="K26" s="12"/>
      <c r="L26" s="11">
        <v>50</v>
      </c>
      <c r="M26" s="11">
        <v>25</v>
      </c>
      <c r="N26" s="10">
        <f t="shared" si="0"/>
        <v>3.1477502925807972</v>
      </c>
      <c r="O26" s="9">
        <f t="shared" si="1"/>
        <v>1.5521451146848112E-2</v>
      </c>
      <c r="P26" s="6"/>
      <c r="Q26" s="6"/>
    </row>
    <row r="27" spans="1:17">
      <c r="A27" s="6"/>
      <c r="B27" s="8"/>
      <c r="C27" s="7"/>
      <c r="D27" s="6"/>
      <c r="E27" s="6"/>
      <c r="F27" s="6"/>
      <c r="G27" s="6"/>
      <c r="H27" s="16">
        <v>0</v>
      </c>
      <c r="I27" s="14"/>
      <c r="J27" s="39"/>
      <c r="K27" s="12"/>
      <c r="L27" s="11">
        <v>50</v>
      </c>
      <c r="M27" s="11">
        <v>25</v>
      </c>
      <c r="N27" s="10">
        <f t="shared" si="0"/>
        <v>3.1477502925807972</v>
      </c>
      <c r="O27" s="9">
        <f t="shared" si="1"/>
        <v>1.5521451146848112E-2</v>
      </c>
      <c r="P27" s="6"/>
      <c r="Q27" s="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FREX_05</vt:lpstr>
      <vt:lpstr>FREX_06</vt:lpstr>
      <vt:lpstr>FREX_07</vt:lpstr>
      <vt:lpstr>FREX_08</vt:lpstr>
      <vt:lpstr>FASY_1</vt:lpstr>
      <vt:lpstr>FASY_2</vt:lpstr>
      <vt:lpstr>FASY_3</vt:lpstr>
      <vt:lpstr>FASY4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Saddiqa</dc:creator>
  <cp:lastModifiedBy>Florian Wilms</cp:lastModifiedBy>
  <dcterms:created xsi:type="dcterms:W3CDTF">2023-10-05T12:43:52Z</dcterms:created>
  <dcterms:modified xsi:type="dcterms:W3CDTF">2024-05-30T12:04:51Z</dcterms:modified>
</cp:coreProperties>
</file>