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WDG_owncloud\EAM\04\msc\hainich_hydraulics\data\gmin\"/>
    </mc:Choice>
  </mc:AlternateContent>
  <xr:revisionPtr revIDLastSave="0" documentId="13_ncr:1_{9DC03A02-D4F2-48CD-AB16-6A00F36F8C90}" xr6:coauthVersionLast="36" xr6:coauthVersionMax="47" xr10:uidLastSave="{00000000-0000-0000-0000-000000000000}"/>
  <bookViews>
    <workbookView xWindow="-105" yWindow="-105" windowWidth="19425" windowHeight="10560" activeTab="1" xr2:uid="{00000000-000D-0000-FFFF-FFFF00000000}"/>
  </bookViews>
  <sheets>
    <sheet name="sample_leaf_area" sheetId="10" r:id="rId1"/>
    <sheet name="FREX_05" sheetId="5" r:id="rId2"/>
    <sheet name="FREX_06" sheetId="4" r:id="rId3"/>
    <sheet name="FREX_07" sheetId="3" r:id="rId4"/>
    <sheet name="FREX_08" sheetId="2" r:id="rId5"/>
    <sheet name="FASY_01" sheetId="6" r:id="rId6"/>
    <sheet name="FASY_02" sheetId="7" r:id="rId7"/>
    <sheet name="FASY_03" sheetId="8" r:id="rId8"/>
    <sheet name="FASY_04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5" l="1"/>
  <c r="O28" i="5" s="1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N14" i="9"/>
  <c r="O14" i="9" s="1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3" i="9"/>
  <c r="O3" i="9" s="1"/>
  <c r="N2" i="9"/>
  <c r="O2" i="9" s="1"/>
  <c r="N26" i="8"/>
  <c r="O26" i="8" s="1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N19" i="8"/>
  <c r="O19" i="8" s="1"/>
  <c r="N18" i="8"/>
  <c r="O18" i="8" s="1"/>
  <c r="N17" i="8"/>
  <c r="O17" i="8" s="1"/>
  <c r="N16" i="8"/>
  <c r="O16" i="8" s="1"/>
  <c r="N15" i="8"/>
  <c r="O15" i="8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  <c r="N26" i="7"/>
  <c r="O26" i="7" s="1"/>
  <c r="N25" i="7"/>
  <c r="O25" i="7" s="1"/>
  <c r="N24" i="7"/>
  <c r="O24" i="7" s="1"/>
  <c r="N23" i="7"/>
  <c r="O23" i="7" s="1"/>
  <c r="N22" i="7"/>
  <c r="O22" i="7" s="1"/>
  <c r="N21" i="7"/>
  <c r="O21" i="7" s="1"/>
  <c r="N20" i="7"/>
  <c r="O20" i="7" s="1"/>
  <c r="N19" i="7"/>
  <c r="O19" i="7" s="1"/>
  <c r="N18" i="7"/>
  <c r="O18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N3" i="7"/>
  <c r="O3" i="7" s="1"/>
  <c r="N2" i="7"/>
  <c r="O2" i="7" s="1"/>
  <c r="N26" i="6"/>
  <c r="O26" i="6" s="1"/>
  <c r="N25" i="6"/>
  <c r="O25" i="6" s="1"/>
  <c r="N24" i="6"/>
  <c r="O24" i="6" s="1"/>
  <c r="N23" i="6"/>
  <c r="O23" i="6" s="1"/>
  <c r="N22" i="6"/>
  <c r="O22" i="6" s="1"/>
  <c r="N21" i="6"/>
  <c r="O21" i="6" s="1"/>
  <c r="N20" i="6"/>
  <c r="O20" i="6" s="1"/>
  <c r="N19" i="6"/>
  <c r="O19" i="6" s="1"/>
  <c r="N18" i="6"/>
  <c r="O18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N3" i="6"/>
  <c r="O3" i="6" s="1"/>
  <c r="N2" i="6"/>
  <c r="O2" i="6" s="1"/>
  <c r="N2" i="5"/>
  <c r="O2" i="5" s="1"/>
  <c r="N3" i="5"/>
  <c r="O3" i="5" s="1"/>
  <c r="N4" i="5"/>
  <c r="O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/>
  <c r="N16" i="5"/>
  <c r="O16" i="5" s="1"/>
  <c r="N17" i="5"/>
  <c r="O17" i="5" s="1"/>
  <c r="N18" i="5"/>
  <c r="O18" i="5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" i="4"/>
  <c r="O2" i="4"/>
  <c r="N3" i="4"/>
  <c r="O3" i="4" s="1"/>
  <c r="N4" i="4"/>
  <c r="O4" i="4"/>
  <c r="N5" i="4"/>
  <c r="O5" i="4" s="1"/>
  <c r="N6" i="4"/>
  <c r="O6" i="4" s="1"/>
  <c r="N7" i="4"/>
  <c r="O7" i="4"/>
  <c r="N8" i="4"/>
  <c r="O8" i="4"/>
  <c r="N9" i="4"/>
  <c r="O9" i="4"/>
  <c r="N10" i="4"/>
  <c r="O10" i="4"/>
  <c r="N11" i="4"/>
  <c r="O11" i="4" s="1"/>
  <c r="N12" i="4"/>
  <c r="O12" i="4"/>
  <c r="N13" i="4"/>
  <c r="O13" i="4" s="1"/>
  <c r="N14" i="4"/>
  <c r="O14" i="4" s="1"/>
  <c r="N15" i="4"/>
  <c r="O15" i="4"/>
  <c r="N16" i="4"/>
  <c r="O16" i="4"/>
  <c r="N17" i="4"/>
  <c r="O17" i="4"/>
  <c r="N18" i="4"/>
  <c r="O18" i="4"/>
  <c r="N19" i="4"/>
  <c r="O19" i="4" s="1"/>
  <c r="N20" i="4"/>
  <c r="O20" i="4"/>
  <c r="N21" i="4"/>
  <c r="O21" i="4" s="1"/>
  <c r="N22" i="4"/>
  <c r="O22" i="4" s="1"/>
  <c r="N23" i="4"/>
  <c r="O23" i="4"/>
  <c r="N24" i="4"/>
  <c r="O24" i="4"/>
  <c r="N25" i="4"/>
  <c r="O25" i="4"/>
  <c r="N26" i="4"/>
  <c r="O26" i="4"/>
  <c r="N27" i="4"/>
  <c r="O27" i="4" s="1"/>
  <c r="N2" i="3"/>
  <c r="O2" i="3" s="1"/>
  <c r="N3" i="3"/>
  <c r="O3" i="3"/>
  <c r="N4" i="3"/>
  <c r="O4" i="3"/>
  <c r="N5" i="3"/>
  <c r="O5" i="3" s="1"/>
  <c r="N6" i="3"/>
  <c r="O6" i="3"/>
  <c r="N7" i="3"/>
  <c r="O7" i="3" s="1"/>
  <c r="N8" i="3"/>
  <c r="O8" i="3"/>
  <c r="N9" i="3"/>
  <c r="O9" i="3" s="1"/>
  <c r="N10" i="3"/>
  <c r="O10" i="3" s="1"/>
  <c r="N11" i="3"/>
  <c r="O11" i="3"/>
  <c r="N12" i="3"/>
  <c r="O12" i="3"/>
  <c r="N13" i="3"/>
  <c r="O13" i="3" s="1"/>
  <c r="N14" i="3"/>
  <c r="O14" i="3"/>
  <c r="N15" i="3"/>
  <c r="O15" i="3" s="1"/>
  <c r="N16" i="3"/>
  <c r="O16" i="3"/>
  <c r="N17" i="3"/>
  <c r="O17" i="3" s="1"/>
  <c r="N18" i="3"/>
  <c r="O18" i="3" s="1"/>
  <c r="N19" i="3"/>
  <c r="O19" i="3"/>
  <c r="N20" i="3"/>
  <c r="O20" i="3"/>
  <c r="N21" i="3"/>
  <c r="O21" i="3" s="1"/>
  <c r="N22" i="3"/>
  <c r="O22" i="3"/>
  <c r="N23" i="3"/>
  <c r="O23" i="3" s="1"/>
  <c r="N24" i="3"/>
  <c r="O24" i="3"/>
  <c r="N2" i="2"/>
  <c r="O2" i="2"/>
  <c r="N3" i="2"/>
  <c r="O3" i="2"/>
  <c r="N4" i="2"/>
  <c r="O4" i="2" s="1"/>
  <c r="N5" i="2"/>
  <c r="O5" i="2"/>
  <c r="N6" i="2"/>
  <c r="O6" i="2" s="1"/>
  <c r="N7" i="2"/>
  <c r="O7" i="2"/>
  <c r="N8" i="2"/>
  <c r="O8" i="2"/>
  <c r="N9" i="2"/>
  <c r="O9" i="2" s="1"/>
  <c r="N10" i="2"/>
  <c r="O10" i="2"/>
  <c r="N11" i="2"/>
  <c r="O11" i="2"/>
  <c r="N12" i="2"/>
  <c r="O12" i="2"/>
  <c r="N13" i="2"/>
  <c r="O13" i="2"/>
  <c r="N14" i="2"/>
  <c r="O14" i="2" s="1"/>
  <c r="N15" i="2"/>
  <c r="O15" i="2"/>
  <c r="N16" i="2"/>
  <c r="O16" i="2"/>
  <c r="N17" i="2"/>
  <c r="O17" i="2" s="1"/>
  <c r="N18" i="2"/>
  <c r="O18" i="2"/>
  <c r="N19" i="2"/>
  <c r="O19" i="2"/>
  <c r="N20" i="2"/>
  <c r="O20" i="2"/>
  <c r="N21" i="2"/>
  <c r="O21" i="2"/>
  <c r="N22" i="2"/>
  <c r="O22" i="2" s="1"/>
  <c r="N23" i="2"/>
  <c r="O23" i="2"/>
  <c r="N24" i="2"/>
  <c r="O24" i="2"/>
  <c r="N25" i="2"/>
  <c r="O25" i="2" s="1"/>
</calcChain>
</file>

<file path=xl/sharedStrings.xml><?xml version="1.0" encoding="utf-8"?>
<sst xmlns="http://schemas.openxmlformats.org/spreadsheetml/2006/main" count="163" uniqueCount="29">
  <si>
    <t>FREX_08</t>
  </si>
  <si>
    <t>Comments</t>
  </si>
  <si>
    <t>Gmin</t>
  </si>
  <si>
    <t>mfVPD</t>
  </si>
  <si>
    <t>VPsat</t>
  </si>
  <si>
    <t>T</t>
  </si>
  <si>
    <t>RH</t>
  </si>
  <si>
    <t>Leaf_Mass</t>
  </si>
  <si>
    <t>Real_Time</t>
  </si>
  <si>
    <t>Time_HM</t>
  </si>
  <si>
    <t>Day</t>
  </si>
  <si>
    <t>Time</t>
  </si>
  <si>
    <t>ATM_P</t>
  </si>
  <si>
    <t>Petri_Dish_Mass</t>
  </si>
  <si>
    <t>Leaf_Mass_No_Wax</t>
  </si>
  <si>
    <t>Start_Time</t>
  </si>
  <si>
    <t>Date</t>
  </si>
  <si>
    <t>Sample_ID</t>
  </si>
  <si>
    <t>FREX_07</t>
  </si>
  <si>
    <t>FREX_06</t>
  </si>
  <si>
    <t>FREX_05</t>
  </si>
  <si>
    <t>FASY_01</t>
  </si>
  <si>
    <t>FASY_02</t>
  </si>
  <si>
    <t>FASY_03</t>
  </si>
  <si>
    <t>FASY_04</t>
  </si>
  <si>
    <t>leaf_nr</t>
  </si>
  <si>
    <t>B</t>
  </si>
  <si>
    <t>leaf_area_cm2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</si>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</sst>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400]h:mm:ss\ AM/PM"/>
    <numFmt numFmtId="165" formatCode="mm/dd/yy;@"/>
    <numFmt numFmtId="166" formatCode="0.0000"/>
    <numFmt numFmtId="167" formatCode="#,##0.0000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 (Body)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 (Body)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 (Body)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1" fillId="0" borderId="0" xfId="1" applyNumberFormat="1"/>
    <xf numFmtId="165" fontId="1" fillId="0" borderId="0" xfId="1" applyNumberFormat="1"/>
    <xf numFmtId="0" fontId="3" fillId="0" borderId="0" xfId="1" applyFont="1"/>
    <xf numFmtId="164" fontId="3" fillId="0" borderId="0" xfId="1" applyNumberFormat="1" applyFont="1"/>
    <xf numFmtId="165" fontId="3" fillId="0" borderId="0" xfId="1" applyNumberFormat="1" applyFont="1"/>
    <xf numFmtId="0" fontId="4" fillId="2" borderId="0" xfId="1" applyFont="1" applyFill="1"/>
    <xf numFmtId="0" fontId="4" fillId="3" borderId="0" xfId="1" applyFont="1" applyFill="1"/>
    <xf numFmtId="0" fontId="5" fillId="3" borderId="0" xfId="1" applyFont="1" applyFill="1"/>
    <xf numFmtId="166" fontId="4" fillId="3" borderId="0" xfId="1" applyNumberFormat="1" applyFont="1" applyFill="1"/>
    <xf numFmtId="1" fontId="4" fillId="3" borderId="0" xfId="1" applyNumberFormat="1" applyFont="1" applyFill="1"/>
    <xf numFmtId="164" fontId="2" fillId="2" borderId="0" xfId="1" applyNumberFormat="1" applyFont="1" applyFill="1"/>
    <xf numFmtId="0" fontId="2" fillId="2" borderId="0" xfId="1" applyFont="1" applyFill="1"/>
    <xf numFmtId="0" fontId="6" fillId="3" borderId="0" xfId="2" applyNumberFormat="1" applyFont="1" applyFill="1"/>
    <xf numFmtId="166" fontId="4" fillId="2" borderId="0" xfId="1" applyNumberFormat="1" applyFont="1" applyFill="1"/>
    <xf numFmtId="0" fontId="7" fillId="0" borderId="0" xfId="1" applyFont="1"/>
    <xf numFmtId="0" fontId="8" fillId="0" borderId="0" xfId="1" applyFont="1"/>
    <xf numFmtId="0" fontId="9" fillId="0" borderId="0" xfId="1" applyFont="1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165" fontId="5" fillId="0" borderId="0" xfId="1" applyNumberFormat="1" applyFont="1"/>
    <xf numFmtId="0" fontId="10" fillId="0" borderId="0" xfId="1" applyFont="1"/>
    <xf numFmtId="164" fontId="6" fillId="3" borderId="0" xfId="2" applyNumberFormat="1" applyFont="1" applyFill="1"/>
    <xf numFmtId="167" fontId="5" fillId="0" borderId="0" xfId="1" applyNumberFormat="1" applyFont="1"/>
    <xf numFmtId="164" fontId="5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164" fontId="11" fillId="4" borderId="0" xfId="1" applyNumberFormat="1" applyFont="1" applyFill="1" applyAlignment="1">
      <alignment horizontal="center"/>
    </xf>
    <xf numFmtId="1" fontId="11" fillId="4" borderId="0" xfId="1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4" borderId="0" xfId="1" applyFont="1" applyFill="1" applyAlignment="1">
      <alignment horizontal="center"/>
    </xf>
    <xf numFmtId="164" fontId="12" fillId="4" borderId="0" xfId="1" applyNumberFormat="1" applyFont="1" applyFill="1" applyAlignment="1">
      <alignment horizontal="center"/>
    </xf>
    <xf numFmtId="165" fontId="12" fillId="4" borderId="0" xfId="1" applyNumberFormat="1" applyFont="1" applyFill="1" applyAlignment="1">
      <alignment horizontal="center"/>
    </xf>
    <xf numFmtId="164" fontId="4" fillId="3" borderId="0" xfId="1" applyNumberFormat="1" applyFont="1" applyFill="1"/>
    <xf numFmtId="14" fontId="5" fillId="0" borderId="0" xfId="1" applyNumberFormat="1" applyFont="1" applyAlignment="1">
      <alignment horizontal="left"/>
    </xf>
    <xf numFmtId="164" fontId="0" fillId="0" borderId="0" xfId="0" applyNumberFormat="1"/>
    <xf numFmtId="14" fontId="0" fillId="0" borderId="0" xfId="0" applyNumberFormat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0.35555555555555557</c:v>
                </c:pt>
                <c:pt idx="1">
                  <c:v>0.35694444444444445</c:v>
                </c:pt>
                <c:pt idx="2">
                  <c:v>0.3611111111111111</c:v>
                </c:pt>
                <c:pt idx="3">
                  <c:v>0.3666666666666667</c:v>
                </c:pt>
                <c:pt idx="4">
                  <c:v>0.37222222222222223</c:v>
                </c:pt>
                <c:pt idx="5">
                  <c:v>0.37986111111111115</c:v>
                </c:pt>
                <c:pt idx="6">
                  <c:v>0.38819444444444445</c:v>
                </c:pt>
                <c:pt idx="7">
                  <c:v>0.39444444444444443</c:v>
                </c:pt>
                <c:pt idx="8">
                  <c:v>0.40069444444444446</c:v>
                </c:pt>
                <c:pt idx="9">
                  <c:v>0.40902777777777777</c:v>
                </c:pt>
                <c:pt idx="10">
                  <c:v>0.4201388888888889</c:v>
                </c:pt>
                <c:pt idx="11">
                  <c:v>0.43124999999999997</c:v>
                </c:pt>
                <c:pt idx="12">
                  <c:v>0.4548611111111111</c:v>
                </c:pt>
                <c:pt idx="13">
                  <c:v>0.48472222222222222</c:v>
                </c:pt>
                <c:pt idx="14">
                  <c:v>0.54652777777777783</c:v>
                </c:pt>
                <c:pt idx="15">
                  <c:v>0.6020833333333333</c:v>
                </c:pt>
                <c:pt idx="16">
                  <c:v>0.6479166666666667</c:v>
                </c:pt>
                <c:pt idx="17">
                  <c:v>0.67083333333333339</c:v>
                </c:pt>
                <c:pt idx="18">
                  <c:v>0.68888888888888899</c:v>
                </c:pt>
                <c:pt idx="19">
                  <c:v>0.70972222222222225</c:v>
                </c:pt>
                <c:pt idx="20">
                  <c:v>0.73055555555555562</c:v>
                </c:pt>
                <c:pt idx="21">
                  <c:v>0.75069444444444444</c:v>
                </c:pt>
                <c:pt idx="22">
                  <c:v>0.77222222222222225</c:v>
                </c:pt>
                <c:pt idx="23">
                  <c:v>0.79166666666666663</c:v>
                </c:pt>
                <c:pt idx="24">
                  <c:v>0.81319444444444444</c:v>
                </c:pt>
                <c:pt idx="25">
                  <c:v>0.8340277777777777</c:v>
                </c:pt>
                <c:pt idx="26">
                  <c:v>0.9868055555555556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13.9397</c:v>
                </c:pt>
                <c:pt idx="1">
                  <c:v>13.9252</c:v>
                </c:pt>
                <c:pt idx="2">
                  <c:v>13.893000000000001</c:v>
                </c:pt>
                <c:pt idx="3">
                  <c:v>13.876200000000001</c:v>
                </c:pt>
                <c:pt idx="4">
                  <c:v>13.868499999999999</c:v>
                </c:pt>
                <c:pt idx="5">
                  <c:v>13.861700000000001</c:v>
                </c:pt>
                <c:pt idx="6">
                  <c:v>13.8561</c:v>
                </c:pt>
                <c:pt idx="7">
                  <c:v>13.852</c:v>
                </c:pt>
                <c:pt idx="8">
                  <c:v>13.8483</c:v>
                </c:pt>
                <c:pt idx="9">
                  <c:v>13.8431</c:v>
                </c:pt>
                <c:pt idx="10">
                  <c:v>13.8339</c:v>
                </c:pt>
                <c:pt idx="11">
                  <c:v>13.8255</c:v>
                </c:pt>
                <c:pt idx="12">
                  <c:v>13.8119</c:v>
                </c:pt>
                <c:pt idx="13">
                  <c:v>13.7974</c:v>
                </c:pt>
                <c:pt idx="14">
                  <c:v>13.769600000000001</c:v>
                </c:pt>
                <c:pt idx="15">
                  <c:v>13.747400000000001</c:v>
                </c:pt>
                <c:pt idx="16">
                  <c:v>13.729900000000001</c:v>
                </c:pt>
                <c:pt idx="17">
                  <c:v>13.7218</c:v>
                </c:pt>
                <c:pt idx="18">
                  <c:v>13.7155</c:v>
                </c:pt>
                <c:pt idx="19">
                  <c:v>13.706300000000001</c:v>
                </c:pt>
                <c:pt idx="20">
                  <c:v>13.701499999999999</c:v>
                </c:pt>
                <c:pt idx="21">
                  <c:v>13.694599999999999</c:v>
                </c:pt>
                <c:pt idx="22">
                  <c:v>13.687900000000001</c:v>
                </c:pt>
                <c:pt idx="23">
                  <c:v>13.680999999999999</c:v>
                </c:pt>
                <c:pt idx="24">
                  <c:v>13.6751</c:v>
                </c:pt>
                <c:pt idx="25">
                  <c:v>13.668699999999999</c:v>
                </c:pt>
                <c:pt idx="26">
                  <c:v>13.6242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1-4041-B838-7DD7C1DE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FREX_06!$K$1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FREX_06!$J$2:$J$43</c:f>
              <c:numCache>
                <c:formatCode>[$-F400]h:mm:ss\ AM/PM</c:formatCode>
                <c:ptCount val="42"/>
                <c:pt idx="0">
                  <c:v>0.36041666666666666</c:v>
                </c:pt>
                <c:pt idx="1">
                  <c:v>0.36388888888888887</c:v>
                </c:pt>
                <c:pt idx="2">
                  <c:v>0.36805555555555558</c:v>
                </c:pt>
                <c:pt idx="3">
                  <c:v>0.37291666666666662</c:v>
                </c:pt>
                <c:pt idx="4">
                  <c:v>0.38055555555555554</c:v>
                </c:pt>
                <c:pt idx="5">
                  <c:v>0.38750000000000001</c:v>
                </c:pt>
                <c:pt idx="6">
                  <c:v>0.39513888888888887</c:v>
                </c:pt>
                <c:pt idx="7">
                  <c:v>0.40138888888888885</c:v>
                </c:pt>
                <c:pt idx="8">
                  <c:v>0.40902777777777777</c:v>
                </c:pt>
                <c:pt idx="9">
                  <c:v>0.42083333333333334</c:v>
                </c:pt>
                <c:pt idx="10">
                  <c:v>0.43194444444444446</c:v>
                </c:pt>
                <c:pt idx="11">
                  <c:v>0.45416666666666666</c:v>
                </c:pt>
                <c:pt idx="12">
                  <c:v>0.48541666666666666</c:v>
                </c:pt>
                <c:pt idx="13">
                  <c:v>0.54652777777777783</c:v>
                </c:pt>
                <c:pt idx="14">
                  <c:v>0.60277777777777775</c:v>
                </c:pt>
                <c:pt idx="15">
                  <c:v>0.64861111111111114</c:v>
                </c:pt>
                <c:pt idx="16">
                  <c:v>0.67152777777777783</c:v>
                </c:pt>
                <c:pt idx="17">
                  <c:v>0.68958333333333333</c:v>
                </c:pt>
                <c:pt idx="18">
                  <c:v>0.7104166666666667</c:v>
                </c:pt>
                <c:pt idx="19">
                  <c:v>0.73125000000000007</c:v>
                </c:pt>
                <c:pt idx="20">
                  <c:v>0.75138888888888899</c:v>
                </c:pt>
                <c:pt idx="21">
                  <c:v>0.7715277777777777</c:v>
                </c:pt>
                <c:pt idx="22">
                  <c:v>0.79236111111111107</c:v>
                </c:pt>
                <c:pt idx="23">
                  <c:v>0.81388888888888899</c:v>
                </c:pt>
                <c:pt idx="24">
                  <c:v>0.83472222222222225</c:v>
                </c:pt>
                <c:pt idx="25">
                  <c:v>0.98749999999999993</c:v>
                </c:pt>
              </c:numCache>
            </c:numRef>
          </c:xVal>
          <c:yVal>
            <c:numRef>
              <c:f>FREX_06!$K$2:$K$43</c:f>
              <c:numCache>
                <c:formatCode>0.0000</c:formatCode>
                <c:ptCount val="42"/>
                <c:pt idx="0">
                  <c:v>14.777799999999999</c:v>
                </c:pt>
                <c:pt idx="1">
                  <c:v>14.7659</c:v>
                </c:pt>
                <c:pt idx="2">
                  <c:v>14.7508</c:v>
                </c:pt>
                <c:pt idx="3">
                  <c:v>14.741300000000001</c:v>
                </c:pt>
                <c:pt idx="4">
                  <c:v>14.7272</c:v>
                </c:pt>
                <c:pt idx="5">
                  <c:v>14.7189</c:v>
                </c:pt>
                <c:pt idx="6">
                  <c:v>14.7111</c:v>
                </c:pt>
                <c:pt idx="7">
                  <c:v>14.7049</c:v>
                </c:pt>
                <c:pt idx="8">
                  <c:v>14.6981</c:v>
                </c:pt>
                <c:pt idx="9">
                  <c:v>14.688000000000001</c:v>
                </c:pt>
                <c:pt idx="10">
                  <c:v>14.6791</c:v>
                </c:pt>
                <c:pt idx="11">
                  <c:v>14.662699999999999</c:v>
                </c:pt>
                <c:pt idx="12">
                  <c:v>14.6411</c:v>
                </c:pt>
                <c:pt idx="13">
                  <c:v>14.6051</c:v>
                </c:pt>
                <c:pt idx="14">
                  <c:v>14.5747</c:v>
                </c:pt>
                <c:pt idx="15">
                  <c:v>14.551299999999999</c:v>
                </c:pt>
                <c:pt idx="16">
                  <c:v>14.539400000000001</c:v>
                </c:pt>
                <c:pt idx="17">
                  <c:v>14.5313</c:v>
                </c:pt>
                <c:pt idx="18">
                  <c:v>14.5212</c:v>
                </c:pt>
                <c:pt idx="19">
                  <c:v>14.5106</c:v>
                </c:pt>
                <c:pt idx="20">
                  <c:v>14.5015</c:v>
                </c:pt>
                <c:pt idx="21">
                  <c:v>14.492100000000001</c:v>
                </c:pt>
                <c:pt idx="22">
                  <c:v>14.4817</c:v>
                </c:pt>
                <c:pt idx="23">
                  <c:v>14.472799999999999</c:v>
                </c:pt>
                <c:pt idx="24">
                  <c:v>14.4635</c:v>
                </c:pt>
                <c:pt idx="25">
                  <c:v>14.398199999999999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F-45A7-869F-47BBE9C8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FREX_07!$K$1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FREX_07!$J$2:$J$40</c:f>
              <c:numCache>
                <c:formatCode>[$-F400]h:mm:ss\ AM/PM</c:formatCode>
                <c:ptCount val="39"/>
                <c:pt idx="0">
                  <c:v>0.36249999999999999</c:v>
                </c:pt>
                <c:pt idx="1">
                  <c:v>0.36874999999999997</c:v>
                </c:pt>
                <c:pt idx="2">
                  <c:v>0.37361111111111112</c:v>
                </c:pt>
                <c:pt idx="3">
                  <c:v>0.38750000000000001</c:v>
                </c:pt>
                <c:pt idx="4">
                  <c:v>0.39513888888888887</c:v>
                </c:pt>
                <c:pt idx="5">
                  <c:v>0.40208333333333335</c:v>
                </c:pt>
                <c:pt idx="6">
                  <c:v>0.40972222222222227</c:v>
                </c:pt>
                <c:pt idx="7">
                  <c:v>0.42083333333333334</c:v>
                </c:pt>
                <c:pt idx="8">
                  <c:v>0.43263888888888885</c:v>
                </c:pt>
                <c:pt idx="9">
                  <c:v>0.45277777777777778</c:v>
                </c:pt>
                <c:pt idx="10">
                  <c:v>0.4861111111111111</c:v>
                </c:pt>
                <c:pt idx="11">
                  <c:v>0.54791666666666672</c:v>
                </c:pt>
                <c:pt idx="12">
                  <c:v>0.60347222222222219</c:v>
                </c:pt>
                <c:pt idx="13">
                  <c:v>0.64861111111111114</c:v>
                </c:pt>
                <c:pt idx="14">
                  <c:v>0.67152777777777783</c:v>
                </c:pt>
                <c:pt idx="15">
                  <c:v>0.68958333333333333</c:v>
                </c:pt>
                <c:pt idx="16">
                  <c:v>0.7319444444444444</c:v>
                </c:pt>
                <c:pt idx="17">
                  <c:v>0.75208333333333333</c:v>
                </c:pt>
                <c:pt idx="18">
                  <c:v>0.7729166666666667</c:v>
                </c:pt>
                <c:pt idx="19">
                  <c:v>0.79305555555555562</c:v>
                </c:pt>
                <c:pt idx="20">
                  <c:v>0.81388888888888899</c:v>
                </c:pt>
                <c:pt idx="21">
                  <c:v>0.8354166666666667</c:v>
                </c:pt>
                <c:pt idx="22">
                  <c:v>0.98819444444444438</c:v>
                </c:pt>
              </c:numCache>
            </c:numRef>
          </c:xVal>
          <c:yVal>
            <c:numRef>
              <c:f>FREX_07!$K$2:$K$40</c:f>
              <c:numCache>
                <c:formatCode>0.0000</c:formatCode>
                <c:ptCount val="39"/>
                <c:pt idx="0">
                  <c:v>12.6311</c:v>
                </c:pt>
                <c:pt idx="1">
                  <c:v>12.6137</c:v>
                </c:pt>
                <c:pt idx="2">
                  <c:v>12.607200000000001</c:v>
                </c:pt>
                <c:pt idx="3">
                  <c:v>12.597899999999999</c:v>
                </c:pt>
                <c:pt idx="4">
                  <c:v>12.593400000000001</c:v>
                </c:pt>
                <c:pt idx="5">
                  <c:v>12.5832</c:v>
                </c:pt>
                <c:pt idx="6">
                  <c:v>12.5783</c:v>
                </c:pt>
                <c:pt idx="7">
                  <c:v>12.571099999999999</c:v>
                </c:pt>
                <c:pt idx="8">
                  <c:v>12.5646</c:v>
                </c:pt>
                <c:pt idx="9">
                  <c:v>12.552199999999999</c:v>
                </c:pt>
                <c:pt idx="10">
                  <c:v>12.5351</c:v>
                </c:pt>
                <c:pt idx="11">
                  <c:v>12.5061</c:v>
                </c:pt>
                <c:pt idx="12">
                  <c:v>12.4831</c:v>
                </c:pt>
                <c:pt idx="13">
                  <c:v>12.4659</c:v>
                </c:pt>
                <c:pt idx="14">
                  <c:v>12.457800000000001</c:v>
                </c:pt>
                <c:pt idx="15">
                  <c:v>12.452299999999999</c:v>
                </c:pt>
                <c:pt idx="16">
                  <c:v>12.4384</c:v>
                </c:pt>
                <c:pt idx="17">
                  <c:v>12.4322</c:v>
                </c:pt>
                <c:pt idx="18">
                  <c:v>12.425700000000001</c:v>
                </c:pt>
                <c:pt idx="19">
                  <c:v>12.4193</c:v>
                </c:pt>
                <c:pt idx="20">
                  <c:v>12.413500000000001</c:v>
                </c:pt>
                <c:pt idx="21">
                  <c:v>12.408099999999999</c:v>
                </c:pt>
                <c:pt idx="22">
                  <c:v>12.370200000000001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3-4022-BF9A-DEC5912D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FREX_08!$K$1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FREX_08!$J$2:$J$40</c:f>
              <c:numCache>
                <c:formatCode>[$-F400]h:mm:ss\ AM/PM</c:formatCode>
                <c:ptCount val="39"/>
                <c:pt idx="0">
                  <c:v>0.3833333333333333</c:v>
                </c:pt>
                <c:pt idx="1">
                  <c:v>0.38611111111111113</c:v>
                </c:pt>
                <c:pt idx="2">
                  <c:v>0.3888888888888889</c:v>
                </c:pt>
                <c:pt idx="3">
                  <c:v>0.3923611111111111</c:v>
                </c:pt>
                <c:pt idx="4">
                  <c:v>0.39583333333333331</c:v>
                </c:pt>
                <c:pt idx="5">
                  <c:v>0.40069444444444446</c:v>
                </c:pt>
                <c:pt idx="6">
                  <c:v>0.40625</c:v>
                </c:pt>
                <c:pt idx="7">
                  <c:v>0.40972222222222227</c:v>
                </c:pt>
                <c:pt idx="8">
                  <c:v>0.41666666666666669</c:v>
                </c:pt>
                <c:pt idx="9">
                  <c:v>0.43194444444444446</c:v>
                </c:pt>
                <c:pt idx="10">
                  <c:v>0.45277777777777778</c:v>
                </c:pt>
                <c:pt idx="11">
                  <c:v>0.48680555555555555</c:v>
                </c:pt>
                <c:pt idx="12">
                  <c:v>0.54791666666666672</c:v>
                </c:pt>
                <c:pt idx="13">
                  <c:v>0.60347222222222219</c:v>
                </c:pt>
                <c:pt idx="14">
                  <c:v>0.67222222222222217</c:v>
                </c:pt>
                <c:pt idx="15">
                  <c:v>0.69027777777777777</c:v>
                </c:pt>
                <c:pt idx="16">
                  <c:v>0.71111111111111114</c:v>
                </c:pt>
                <c:pt idx="17">
                  <c:v>0.7319444444444444</c:v>
                </c:pt>
                <c:pt idx="18">
                  <c:v>0.75208333333333333</c:v>
                </c:pt>
                <c:pt idx="19">
                  <c:v>0.7729166666666667</c:v>
                </c:pt>
                <c:pt idx="20">
                  <c:v>0.79375000000000007</c:v>
                </c:pt>
                <c:pt idx="21">
                  <c:v>0.81458333333333333</c:v>
                </c:pt>
                <c:pt idx="22">
                  <c:v>0.8354166666666667</c:v>
                </c:pt>
                <c:pt idx="23">
                  <c:v>0.98819444444444438</c:v>
                </c:pt>
              </c:numCache>
            </c:numRef>
          </c:xVal>
          <c:yVal>
            <c:numRef>
              <c:f>FREX_08!$K$2:$K$40</c:f>
              <c:numCache>
                <c:formatCode>0.0000</c:formatCode>
                <c:ptCount val="39"/>
                <c:pt idx="0">
                  <c:v>13.1874</c:v>
                </c:pt>
                <c:pt idx="1">
                  <c:v>13.1843</c:v>
                </c:pt>
                <c:pt idx="2">
                  <c:v>13.1808</c:v>
                </c:pt>
                <c:pt idx="3">
                  <c:v>13.1767</c:v>
                </c:pt>
                <c:pt idx="4">
                  <c:v>13.175000000000001</c:v>
                </c:pt>
                <c:pt idx="5">
                  <c:v>13.1701</c:v>
                </c:pt>
                <c:pt idx="6">
                  <c:v>13.160399999999999</c:v>
                </c:pt>
                <c:pt idx="7">
                  <c:v>13.160399999999999</c:v>
                </c:pt>
                <c:pt idx="8">
                  <c:v>13.151899999999999</c:v>
                </c:pt>
                <c:pt idx="9">
                  <c:v>13.1396</c:v>
                </c:pt>
                <c:pt idx="10">
                  <c:v>13.120799999999999</c:v>
                </c:pt>
                <c:pt idx="11">
                  <c:v>13.0966</c:v>
                </c:pt>
                <c:pt idx="12">
                  <c:v>13.0572</c:v>
                </c:pt>
                <c:pt idx="13">
                  <c:v>13.0238</c:v>
                </c:pt>
                <c:pt idx="14">
                  <c:v>12.9848</c:v>
                </c:pt>
                <c:pt idx="15">
                  <c:v>12.976100000000001</c:v>
                </c:pt>
                <c:pt idx="16">
                  <c:v>12.9648</c:v>
                </c:pt>
                <c:pt idx="17">
                  <c:v>12.952999999999999</c:v>
                </c:pt>
                <c:pt idx="18">
                  <c:v>12.942500000000001</c:v>
                </c:pt>
                <c:pt idx="19">
                  <c:v>12.931800000000001</c:v>
                </c:pt>
                <c:pt idx="20">
                  <c:v>12.921200000000001</c:v>
                </c:pt>
                <c:pt idx="21">
                  <c:v>12.910399999999999</c:v>
                </c:pt>
                <c:pt idx="22">
                  <c:v>12.9001</c:v>
                </c:pt>
                <c:pt idx="23">
                  <c:v>12.825100000000001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5-4ECB-AA41-743FBC75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0.35555555555555557</c:v>
                </c:pt>
                <c:pt idx="1">
                  <c:v>0.35694444444444445</c:v>
                </c:pt>
                <c:pt idx="2">
                  <c:v>0.3611111111111111</c:v>
                </c:pt>
                <c:pt idx="3">
                  <c:v>0.3666666666666667</c:v>
                </c:pt>
                <c:pt idx="4">
                  <c:v>0.37222222222222223</c:v>
                </c:pt>
                <c:pt idx="5">
                  <c:v>0.37986111111111115</c:v>
                </c:pt>
                <c:pt idx="6">
                  <c:v>0.38819444444444445</c:v>
                </c:pt>
                <c:pt idx="7">
                  <c:v>0.39444444444444443</c:v>
                </c:pt>
                <c:pt idx="8">
                  <c:v>0.40069444444444446</c:v>
                </c:pt>
                <c:pt idx="9">
                  <c:v>0.40902777777777777</c:v>
                </c:pt>
                <c:pt idx="10">
                  <c:v>0.4201388888888889</c:v>
                </c:pt>
                <c:pt idx="11">
                  <c:v>0.43124999999999997</c:v>
                </c:pt>
                <c:pt idx="12">
                  <c:v>0.4548611111111111</c:v>
                </c:pt>
                <c:pt idx="13">
                  <c:v>0.48472222222222222</c:v>
                </c:pt>
                <c:pt idx="14">
                  <c:v>0.54652777777777783</c:v>
                </c:pt>
                <c:pt idx="15">
                  <c:v>0.6020833333333333</c:v>
                </c:pt>
                <c:pt idx="16">
                  <c:v>0.6479166666666667</c:v>
                </c:pt>
                <c:pt idx="17">
                  <c:v>0.67083333333333339</c:v>
                </c:pt>
                <c:pt idx="18">
                  <c:v>0.68888888888888899</c:v>
                </c:pt>
                <c:pt idx="19">
                  <c:v>0.70972222222222225</c:v>
                </c:pt>
                <c:pt idx="20">
                  <c:v>0.73055555555555562</c:v>
                </c:pt>
                <c:pt idx="21">
                  <c:v>0.75069444444444444</c:v>
                </c:pt>
                <c:pt idx="22">
                  <c:v>0.77222222222222225</c:v>
                </c:pt>
                <c:pt idx="23">
                  <c:v>0.79166666666666663</c:v>
                </c:pt>
                <c:pt idx="24">
                  <c:v>0.81319444444444444</c:v>
                </c:pt>
                <c:pt idx="25">
                  <c:v>0.8340277777777777</c:v>
                </c:pt>
                <c:pt idx="26">
                  <c:v>0.9868055555555556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13.9397</c:v>
                </c:pt>
                <c:pt idx="1">
                  <c:v>13.9252</c:v>
                </c:pt>
                <c:pt idx="2">
                  <c:v>13.893000000000001</c:v>
                </c:pt>
                <c:pt idx="3">
                  <c:v>13.876200000000001</c:v>
                </c:pt>
                <c:pt idx="4">
                  <c:v>13.868499999999999</c:v>
                </c:pt>
                <c:pt idx="5">
                  <c:v>13.861700000000001</c:v>
                </c:pt>
                <c:pt idx="6">
                  <c:v>13.8561</c:v>
                </c:pt>
                <c:pt idx="7">
                  <c:v>13.852</c:v>
                </c:pt>
                <c:pt idx="8">
                  <c:v>13.8483</c:v>
                </c:pt>
                <c:pt idx="9">
                  <c:v>13.8431</c:v>
                </c:pt>
                <c:pt idx="10">
                  <c:v>13.8339</c:v>
                </c:pt>
                <c:pt idx="11">
                  <c:v>13.8255</c:v>
                </c:pt>
                <c:pt idx="12">
                  <c:v>13.8119</c:v>
                </c:pt>
                <c:pt idx="13">
                  <c:v>13.7974</c:v>
                </c:pt>
                <c:pt idx="14">
                  <c:v>13.769600000000001</c:v>
                </c:pt>
                <c:pt idx="15">
                  <c:v>13.747400000000001</c:v>
                </c:pt>
                <c:pt idx="16">
                  <c:v>13.729900000000001</c:v>
                </c:pt>
                <c:pt idx="17">
                  <c:v>13.7218</c:v>
                </c:pt>
                <c:pt idx="18">
                  <c:v>13.7155</c:v>
                </c:pt>
                <c:pt idx="19">
                  <c:v>13.706300000000001</c:v>
                </c:pt>
                <c:pt idx="20">
                  <c:v>13.701499999999999</c:v>
                </c:pt>
                <c:pt idx="21">
                  <c:v>13.694599999999999</c:v>
                </c:pt>
                <c:pt idx="22">
                  <c:v>13.687900000000001</c:v>
                </c:pt>
                <c:pt idx="23">
                  <c:v>13.680999999999999</c:v>
                </c:pt>
                <c:pt idx="24">
                  <c:v>13.6751</c:v>
                </c:pt>
                <c:pt idx="25">
                  <c:v>13.668699999999999</c:v>
                </c:pt>
                <c:pt idx="26">
                  <c:v>13.6242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9-4AB1-A39C-190965A2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0.35555555555555557</c:v>
                </c:pt>
                <c:pt idx="1">
                  <c:v>0.35694444444444445</c:v>
                </c:pt>
                <c:pt idx="2">
                  <c:v>0.3611111111111111</c:v>
                </c:pt>
                <c:pt idx="3">
                  <c:v>0.3666666666666667</c:v>
                </c:pt>
                <c:pt idx="4">
                  <c:v>0.37222222222222223</c:v>
                </c:pt>
                <c:pt idx="5">
                  <c:v>0.37986111111111115</c:v>
                </c:pt>
                <c:pt idx="6">
                  <c:v>0.38819444444444445</c:v>
                </c:pt>
                <c:pt idx="7">
                  <c:v>0.39444444444444443</c:v>
                </c:pt>
                <c:pt idx="8">
                  <c:v>0.40069444444444446</c:v>
                </c:pt>
                <c:pt idx="9">
                  <c:v>0.40902777777777777</c:v>
                </c:pt>
                <c:pt idx="10">
                  <c:v>0.4201388888888889</c:v>
                </c:pt>
                <c:pt idx="11">
                  <c:v>0.43124999999999997</c:v>
                </c:pt>
                <c:pt idx="12">
                  <c:v>0.4548611111111111</c:v>
                </c:pt>
                <c:pt idx="13">
                  <c:v>0.48472222222222222</c:v>
                </c:pt>
                <c:pt idx="14">
                  <c:v>0.54652777777777783</c:v>
                </c:pt>
                <c:pt idx="15">
                  <c:v>0.6020833333333333</c:v>
                </c:pt>
                <c:pt idx="16">
                  <c:v>0.6479166666666667</c:v>
                </c:pt>
                <c:pt idx="17">
                  <c:v>0.67083333333333339</c:v>
                </c:pt>
                <c:pt idx="18">
                  <c:v>0.68888888888888899</c:v>
                </c:pt>
                <c:pt idx="19">
                  <c:v>0.70972222222222225</c:v>
                </c:pt>
                <c:pt idx="20">
                  <c:v>0.73055555555555562</c:v>
                </c:pt>
                <c:pt idx="21">
                  <c:v>0.75069444444444444</c:v>
                </c:pt>
                <c:pt idx="22">
                  <c:v>0.77222222222222225</c:v>
                </c:pt>
                <c:pt idx="23">
                  <c:v>0.79166666666666663</c:v>
                </c:pt>
                <c:pt idx="24">
                  <c:v>0.81319444444444444</c:v>
                </c:pt>
                <c:pt idx="25">
                  <c:v>0.8340277777777777</c:v>
                </c:pt>
                <c:pt idx="26">
                  <c:v>0.9868055555555556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13.9397</c:v>
                </c:pt>
                <c:pt idx="1">
                  <c:v>13.9252</c:v>
                </c:pt>
                <c:pt idx="2">
                  <c:v>13.893000000000001</c:v>
                </c:pt>
                <c:pt idx="3">
                  <c:v>13.876200000000001</c:v>
                </c:pt>
                <c:pt idx="4">
                  <c:v>13.868499999999999</c:v>
                </c:pt>
                <c:pt idx="5">
                  <c:v>13.861700000000001</c:v>
                </c:pt>
                <c:pt idx="6">
                  <c:v>13.8561</c:v>
                </c:pt>
                <c:pt idx="7">
                  <c:v>13.852</c:v>
                </c:pt>
                <c:pt idx="8">
                  <c:v>13.8483</c:v>
                </c:pt>
                <c:pt idx="9">
                  <c:v>13.8431</c:v>
                </c:pt>
                <c:pt idx="10">
                  <c:v>13.8339</c:v>
                </c:pt>
                <c:pt idx="11">
                  <c:v>13.8255</c:v>
                </c:pt>
                <c:pt idx="12">
                  <c:v>13.8119</c:v>
                </c:pt>
                <c:pt idx="13">
                  <c:v>13.7974</c:v>
                </c:pt>
                <c:pt idx="14">
                  <c:v>13.769600000000001</c:v>
                </c:pt>
                <c:pt idx="15">
                  <c:v>13.747400000000001</c:v>
                </c:pt>
                <c:pt idx="16">
                  <c:v>13.729900000000001</c:v>
                </c:pt>
                <c:pt idx="17">
                  <c:v>13.7218</c:v>
                </c:pt>
                <c:pt idx="18">
                  <c:v>13.7155</c:v>
                </c:pt>
                <c:pt idx="19">
                  <c:v>13.706300000000001</c:v>
                </c:pt>
                <c:pt idx="20">
                  <c:v>13.701499999999999</c:v>
                </c:pt>
                <c:pt idx="21">
                  <c:v>13.694599999999999</c:v>
                </c:pt>
                <c:pt idx="22">
                  <c:v>13.687900000000001</c:v>
                </c:pt>
                <c:pt idx="23">
                  <c:v>13.680999999999999</c:v>
                </c:pt>
                <c:pt idx="24">
                  <c:v>13.6751</c:v>
                </c:pt>
                <c:pt idx="25">
                  <c:v>13.668699999999999</c:v>
                </c:pt>
                <c:pt idx="26">
                  <c:v>13.6242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E-468E-89A0-098DDEC1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FASY_03!$A$2</c:f>
              <c:strCache>
                <c:ptCount val="1"/>
                <c:pt idx="0">
                  <c:v>FASY_03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FASY_03!$J$2:$J$26</c:f>
              <c:numCache>
                <c:formatCode>[$-F400]h:mm:ss\ AM/PM</c:formatCode>
                <c:ptCount val="25"/>
                <c:pt idx="0">
                  <c:v>0.34861111111111115</c:v>
                </c:pt>
                <c:pt idx="1">
                  <c:v>0.35625000000000001</c:v>
                </c:pt>
                <c:pt idx="2">
                  <c:v>0.37152777777777773</c:v>
                </c:pt>
                <c:pt idx="3">
                  <c:v>0.37847222222222227</c:v>
                </c:pt>
                <c:pt idx="4">
                  <c:v>0.38541666666666669</c:v>
                </c:pt>
                <c:pt idx="5">
                  <c:v>0.39374999999999999</c:v>
                </c:pt>
                <c:pt idx="6">
                  <c:v>0.39999999999999997</c:v>
                </c:pt>
                <c:pt idx="7">
                  <c:v>0.40763888888888888</c:v>
                </c:pt>
                <c:pt idx="8">
                  <c:v>0.42152777777777778</c:v>
                </c:pt>
                <c:pt idx="9">
                  <c:v>0.43888888888888888</c:v>
                </c:pt>
                <c:pt idx="10">
                  <c:v>0.45624999999999999</c:v>
                </c:pt>
                <c:pt idx="11">
                  <c:v>0.48819444444444443</c:v>
                </c:pt>
                <c:pt idx="12">
                  <c:v>0.54583333333333328</c:v>
                </c:pt>
                <c:pt idx="13">
                  <c:v>0.60069444444444442</c:v>
                </c:pt>
                <c:pt idx="14">
                  <c:v>0.64652777777777781</c:v>
                </c:pt>
                <c:pt idx="15">
                  <c:v>0.67013888888888884</c:v>
                </c:pt>
                <c:pt idx="16">
                  <c:v>0.68819444444444444</c:v>
                </c:pt>
                <c:pt idx="17">
                  <c:v>0.7090277777777777</c:v>
                </c:pt>
                <c:pt idx="18">
                  <c:v>0.72986111111111107</c:v>
                </c:pt>
                <c:pt idx="19">
                  <c:v>0.75</c:v>
                </c:pt>
                <c:pt idx="20">
                  <c:v>0.77083333333333337</c:v>
                </c:pt>
                <c:pt idx="21">
                  <c:v>0.79166666666666663</c:v>
                </c:pt>
                <c:pt idx="22">
                  <c:v>0.8125</c:v>
                </c:pt>
                <c:pt idx="23">
                  <c:v>0.83333333333333337</c:v>
                </c:pt>
                <c:pt idx="24">
                  <c:v>0.98611111111111116</c:v>
                </c:pt>
              </c:numCache>
            </c:numRef>
          </c:xVal>
          <c:yVal>
            <c:numRef>
              <c:f>FASY_03!$K$2:$K$26</c:f>
              <c:numCache>
                <c:formatCode>0.0000</c:formatCode>
                <c:ptCount val="25"/>
                <c:pt idx="0">
                  <c:v>3.4428000000000001</c:v>
                </c:pt>
                <c:pt idx="1">
                  <c:v>3.4401000000000002</c:v>
                </c:pt>
                <c:pt idx="2">
                  <c:v>3.4346000000000001</c:v>
                </c:pt>
                <c:pt idx="3">
                  <c:v>3.4321999999999999</c:v>
                </c:pt>
                <c:pt idx="4">
                  <c:v>3.4302000000000001</c:v>
                </c:pt>
                <c:pt idx="5">
                  <c:v>3.4276</c:v>
                </c:pt>
                <c:pt idx="6">
                  <c:v>3.4253999999999998</c:v>
                </c:pt>
                <c:pt idx="7">
                  <c:v>3.4232</c:v>
                </c:pt>
                <c:pt idx="8">
                  <c:v>3.4192999999999998</c:v>
                </c:pt>
                <c:pt idx="9">
                  <c:v>3.4127999999999998</c:v>
                </c:pt>
                <c:pt idx="10">
                  <c:v>3.4089</c:v>
                </c:pt>
                <c:pt idx="11">
                  <c:v>3.3995000000000002</c:v>
                </c:pt>
                <c:pt idx="12">
                  <c:v>3.3835999999999999</c:v>
                </c:pt>
                <c:pt idx="13">
                  <c:v>3.3696000000000002</c:v>
                </c:pt>
                <c:pt idx="14">
                  <c:v>3.3584000000000001</c:v>
                </c:pt>
                <c:pt idx="15">
                  <c:v>3.3534000000000002</c:v>
                </c:pt>
                <c:pt idx="16">
                  <c:v>3.3496999999999999</c:v>
                </c:pt>
                <c:pt idx="17">
                  <c:v>3.3460000000000001</c:v>
                </c:pt>
                <c:pt idx="18">
                  <c:v>3.3416999999999999</c:v>
                </c:pt>
                <c:pt idx="19">
                  <c:v>3.3384</c:v>
                </c:pt>
                <c:pt idx="20">
                  <c:v>3.3355000000000001</c:v>
                </c:pt>
                <c:pt idx="21">
                  <c:v>3.3313999999999999</c:v>
                </c:pt>
                <c:pt idx="22">
                  <c:v>3.3292999999999999</c:v>
                </c:pt>
                <c:pt idx="23">
                  <c:v>3.3264999999999998</c:v>
                </c:pt>
                <c:pt idx="24">
                  <c:v>3.3073999999999999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1C-4857-B163-3C08C2D8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FASY_04!$A$2</c:f>
              <c:strCache>
                <c:ptCount val="1"/>
                <c:pt idx="0">
                  <c:v>FASY_04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FASY_04!$J$2:$J$25</c:f>
              <c:numCache>
                <c:formatCode>[$-F400]h:mm:ss\ AM/PM</c:formatCode>
                <c:ptCount val="24"/>
                <c:pt idx="0">
                  <c:v>0.35000000000000003</c:v>
                </c:pt>
                <c:pt idx="1">
                  <c:v>0.35625000000000001</c:v>
                </c:pt>
                <c:pt idx="2">
                  <c:v>0.37152777777777773</c:v>
                </c:pt>
                <c:pt idx="3">
                  <c:v>0.37986111111111115</c:v>
                </c:pt>
                <c:pt idx="4">
                  <c:v>0.38611111111111113</c:v>
                </c:pt>
                <c:pt idx="5">
                  <c:v>0.39374999999999999</c:v>
                </c:pt>
                <c:pt idx="6">
                  <c:v>0.39999999999999997</c:v>
                </c:pt>
                <c:pt idx="7">
                  <c:v>0.40833333333333338</c:v>
                </c:pt>
                <c:pt idx="8">
                  <c:v>0.42222222222222222</c:v>
                </c:pt>
                <c:pt idx="9">
                  <c:v>0.43958333333333338</c:v>
                </c:pt>
                <c:pt idx="10">
                  <c:v>0.45694444444444443</c:v>
                </c:pt>
                <c:pt idx="11">
                  <c:v>0.48819444444444443</c:v>
                </c:pt>
                <c:pt idx="12">
                  <c:v>0.54652777777777783</c:v>
                </c:pt>
                <c:pt idx="13">
                  <c:v>0.60138888888888886</c:v>
                </c:pt>
                <c:pt idx="14">
                  <c:v>0.64722222222222225</c:v>
                </c:pt>
                <c:pt idx="15">
                  <c:v>0.67013888888888884</c:v>
                </c:pt>
                <c:pt idx="16">
                  <c:v>0.68819444444444444</c:v>
                </c:pt>
                <c:pt idx="17">
                  <c:v>0.7090277777777777</c:v>
                </c:pt>
                <c:pt idx="18">
                  <c:v>0.73055555555555562</c:v>
                </c:pt>
                <c:pt idx="19">
                  <c:v>0.75069444444444444</c:v>
                </c:pt>
                <c:pt idx="20">
                  <c:v>0.79166666666666663</c:v>
                </c:pt>
                <c:pt idx="21">
                  <c:v>0.81319444444444444</c:v>
                </c:pt>
                <c:pt idx="22">
                  <c:v>0.8340277777777777</c:v>
                </c:pt>
                <c:pt idx="23">
                  <c:v>0.98611111111111116</c:v>
                </c:pt>
              </c:numCache>
            </c:numRef>
          </c:xVal>
          <c:yVal>
            <c:numRef>
              <c:f>FASY_04!$K$2:$K$25</c:f>
              <c:numCache>
                <c:formatCode>0.0000</c:formatCode>
                <c:ptCount val="24"/>
                <c:pt idx="0">
                  <c:v>3.2924000000000002</c:v>
                </c:pt>
                <c:pt idx="1">
                  <c:v>3.2913999999999999</c:v>
                </c:pt>
                <c:pt idx="2">
                  <c:v>3.2892000000000001</c:v>
                </c:pt>
                <c:pt idx="3">
                  <c:v>3.2884000000000002</c:v>
                </c:pt>
                <c:pt idx="4">
                  <c:v>3.2875000000000001</c:v>
                </c:pt>
                <c:pt idx="5">
                  <c:v>3.2869000000000002</c:v>
                </c:pt>
                <c:pt idx="6">
                  <c:v>3.2858999999999998</c:v>
                </c:pt>
                <c:pt idx="7">
                  <c:v>3.2852999999999999</c:v>
                </c:pt>
                <c:pt idx="8">
                  <c:v>3.2833999999999999</c:v>
                </c:pt>
                <c:pt idx="9">
                  <c:v>3.2810000000000001</c:v>
                </c:pt>
                <c:pt idx="10">
                  <c:v>3.28</c:v>
                </c:pt>
                <c:pt idx="11">
                  <c:v>3.2763</c:v>
                </c:pt>
                <c:pt idx="12">
                  <c:v>3.2696000000000001</c:v>
                </c:pt>
                <c:pt idx="13">
                  <c:v>3.2633000000000001</c:v>
                </c:pt>
                <c:pt idx="14">
                  <c:v>3.2583000000000002</c:v>
                </c:pt>
                <c:pt idx="15">
                  <c:v>3.2557</c:v>
                </c:pt>
                <c:pt idx="16">
                  <c:v>3.2536999999999998</c:v>
                </c:pt>
                <c:pt idx="17">
                  <c:v>3.2517</c:v>
                </c:pt>
                <c:pt idx="18">
                  <c:v>3.2490000000000001</c:v>
                </c:pt>
                <c:pt idx="19">
                  <c:v>3.2467999999999999</c:v>
                </c:pt>
                <c:pt idx="20">
                  <c:v>3.2416999999999998</c:v>
                </c:pt>
                <c:pt idx="21">
                  <c:v>3.2402000000000002</c:v>
                </c:pt>
                <c:pt idx="22">
                  <c:v>3.238</c:v>
                </c:pt>
                <c:pt idx="23">
                  <c:v>3.2198000000000002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E-4FBB-941E-5290ACD8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81834-9B4C-41D8-8DE1-9F96AA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EF0A2-7894-4F4E-9C93-0FD9BCCE4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6FD89-6804-4E02-B880-4B593633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BA94E-C7D2-4D58-9E1C-ED5EB60D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95F9B-A918-4BD2-B88A-E97A8B03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979E8-B4B7-476C-9743-627FDC673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46455-4B80-49FB-A466-145658528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B4A02-96A7-4304-95C4-D560A96B9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58EF-B9EE-470C-AF6A-0741BB4649D3}">
  <dimension ref="A1:C9"/>
  <sheetViews>
    <sheetView workbookViewId="0">
      <selection activeCell="T34" sqref="T34"/>
    </sheetView>
  </sheetViews>
  <sheetFormatPr defaultRowHeight="15"/>
  <cols>
    <col min="1" max="1" width="10.140625" bestFit="1" customWidth="1"/>
    <col min="2" max="2" width="7.28515625" bestFit="1" customWidth="1"/>
  </cols>
  <sheetData>
    <row r="1" spans="1:3">
      <c r="A1" t="s">
        <v>17</v>
      </c>
      <c r="B1" t="s">
        <v>25</v>
      </c>
      <c r="C1" t="s">
        <v>27</v>
      </c>
    </row>
    <row r="2" spans="1:3">
      <c r="A2" t="s">
        <v>21</v>
      </c>
      <c r="B2" t="s">
        <v>28</v>
      </c>
      <c r="C2">
        <v>7.6757999999999997</v>
      </c>
    </row>
    <row r="3" spans="1:3">
      <c r="A3" t="s">
        <v>22</v>
      </c>
      <c r="B3" t="s">
        <v>28</v>
      </c>
      <c r="C3">
        <v>17.239799999999999</v>
      </c>
    </row>
    <row r="4" spans="1:3">
      <c r="A4" t="s">
        <v>23</v>
      </c>
      <c r="B4" t="s">
        <v>28</v>
      </c>
      <c r="C4">
        <v>23.5443</v>
      </c>
    </row>
    <row r="5" spans="1:3">
      <c r="A5" t="s">
        <v>24</v>
      </c>
      <c r="B5" t="s">
        <v>28</v>
      </c>
      <c r="C5">
        <v>20.057600000000001</v>
      </c>
    </row>
    <row r="6" spans="1:3">
      <c r="A6" t="s">
        <v>20</v>
      </c>
      <c r="B6" t="s">
        <v>26</v>
      </c>
      <c r="C6">
        <v>78.333600000000004</v>
      </c>
    </row>
    <row r="7" spans="1:3">
      <c r="A7" t="s">
        <v>19</v>
      </c>
      <c r="B7" t="s">
        <v>28</v>
      </c>
      <c r="C7">
        <v>149.97300000000001</v>
      </c>
    </row>
    <row r="8" spans="1:3">
      <c r="A8" t="s">
        <v>18</v>
      </c>
      <c r="B8" t="s">
        <v>28</v>
      </c>
      <c r="C8">
        <v>52.385800000000003</v>
      </c>
    </row>
    <row r="9" spans="1:3">
      <c r="A9" t="s">
        <v>0</v>
      </c>
      <c r="B9" t="s">
        <v>28</v>
      </c>
      <c r="C9">
        <v>94.484099999999998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0"/>
  <sheetViews>
    <sheetView tabSelected="1" topLeftCell="B1" zoomScaleNormal="100" workbookViewId="0">
      <selection activeCell="D3" sqref="D3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21.7109375" style="1" bestFit="1" customWidth="1"/>
    <col min="5" max="5" width="18.28515625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0.85546875" style="2" bestFit="1" customWidth="1"/>
    <col min="10" max="16384" width="10.8554687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20</v>
      </c>
      <c r="B2" s="29">
        <v>45441</v>
      </c>
      <c r="C2" s="28">
        <v>0.35555555555555557</v>
      </c>
      <c r="D2" s="27">
        <v>13.9354</v>
      </c>
      <c r="E2" s="27">
        <v>12.604900000000001</v>
      </c>
      <c r="F2" s="27">
        <v>101.4</v>
      </c>
      <c r="G2" s="21">
        <v>0</v>
      </c>
      <c r="H2" s="16">
        <v>0</v>
      </c>
      <c r="I2" s="26"/>
      <c r="J2" s="39">
        <v>0.35555555555555557</v>
      </c>
      <c r="K2" s="12">
        <v>13.9397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0.35694444444444445</v>
      </c>
      <c r="K3" s="12">
        <v>13.9252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0.3611111111111111</v>
      </c>
      <c r="K4" s="12">
        <v>13.893000000000001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0.3666666666666667</v>
      </c>
      <c r="K5" s="12">
        <v>13.876200000000001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0.37222222222222223</v>
      </c>
      <c r="K6" s="12">
        <v>13.868499999999999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0.37986111111111115</v>
      </c>
      <c r="K7" s="12">
        <v>13.861700000000001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0.38819444444444445</v>
      </c>
      <c r="K8" s="12">
        <v>13.8561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0.39444444444444443</v>
      </c>
      <c r="K9" s="12">
        <v>13.852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0.40069444444444446</v>
      </c>
      <c r="K10" s="12">
        <v>13.8483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0.40902777777777777</v>
      </c>
      <c r="K11" s="12">
        <v>13.8431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0.4201388888888889</v>
      </c>
      <c r="K12" s="12">
        <v>13.8339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0.43124999999999997</v>
      </c>
      <c r="K13" s="12">
        <v>13.8255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0.4548611111111111</v>
      </c>
      <c r="K14" s="12">
        <v>13.8119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0.48472222222222222</v>
      </c>
      <c r="K15" s="12">
        <v>13.7974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0.54652777777777783</v>
      </c>
      <c r="K16" s="12">
        <v>13.769600000000001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0.6020833333333333</v>
      </c>
      <c r="K17" s="17">
        <v>13.747400000000001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0.6479166666666667</v>
      </c>
      <c r="K18" s="17">
        <v>13.729900000000001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0.67083333333333339</v>
      </c>
      <c r="K19" s="12">
        <v>13.7218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0.68888888888888899</v>
      </c>
      <c r="K20" s="12">
        <v>13.7155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0.70972222222222225</v>
      </c>
      <c r="K21" s="12">
        <v>13.706300000000001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0.73055555555555562</v>
      </c>
      <c r="K22" s="12">
        <v>13.701499999999999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0.75069444444444444</v>
      </c>
      <c r="K23" s="12">
        <v>13.694599999999999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0.77222222222222225</v>
      </c>
      <c r="K24" s="12">
        <v>13.687900000000001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0.79166666666666663</v>
      </c>
      <c r="K25" s="12">
        <v>13.680999999999999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0.81319444444444444</v>
      </c>
      <c r="K26" s="12">
        <v>13.6751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>
        <v>0</v>
      </c>
      <c r="I27" s="14"/>
      <c r="J27" s="39">
        <v>0.8340277777777777</v>
      </c>
      <c r="K27" s="12">
        <v>13.668699999999999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6">
        <v>0</v>
      </c>
      <c r="I28" s="14"/>
      <c r="J28" s="39">
        <v>0.9868055555555556</v>
      </c>
      <c r="K28" s="12">
        <v>13.6242</v>
      </c>
      <c r="L28" s="11">
        <v>50</v>
      </c>
      <c r="M28" s="11">
        <v>25</v>
      </c>
      <c r="N28" s="10">
        <f t="shared" ref="N28" si="2">(610.78*2.71828^(M28/(M28+238.3)*17.2694))/1000</f>
        <v>3.1477502925807972</v>
      </c>
      <c r="O28" s="9">
        <f t="shared" ref="O28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3"/>
  <sheetViews>
    <sheetView zoomScale="82" zoomScaleNormal="50" workbookViewId="0">
      <selection activeCell="J28" sqref="J28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6384" width="10.8554687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19</v>
      </c>
      <c r="B2" s="29">
        <v>45441</v>
      </c>
      <c r="C2" s="28">
        <v>0.36041666666666666</v>
      </c>
      <c r="D2" s="27">
        <v>14.775399999999999</v>
      </c>
      <c r="E2" s="27">
        <v>12.633800000000001</v>
      </c>
      <c r="F2" s="27">
        <v>101.4</v>
      </c>
      <c r="G2" s="21">
        <v>0</v>
      </c>
      <c r="H2" s="16">
        <v>0</v>
      </c>
      <c r="I2" s="26"/>
      <c r="J2" s="39">
        <v>0.36041666666666666</v>
      </c>
      <c r="K2" s="12">
        <v>14.777799999999999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0.36388888888888887</v>
      </c>
      <c r="K3" s="12">
        <v>14.7659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0.36805555555555558</v>
      </c>
      <c r="K4" s="12">
        <v>14.7508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0.37291666666666662</v>
      </c>
      <c r="K5" s="12">
        <v>14.741300000000001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0.38055555555555554</v>
      </c>
      <c r="K6" s="12">
        <v>14.7272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0.38750000000000001</v>
      </c>
      <c r="K7" s="12">
        <v>14.7189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0.39513888888888887</v>
      </c>
      <c r="K8" s="12">
        <v>14.7111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0.40138888888888885</v>
      </c>
      <c r="K9" s="12">
        <v>14.7049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0.40902777777777777</v>
      </c>
      <c r="K10" s="12">
        <v>14.6981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1"/>
      <c r="R10" s="21"/>
      <c r="S10" s="20"/>
      <c r="T10" s="21"/>
      <c r="U10" s="21"/>
      <c r="V10" s="20"/>
      <c r="W10" s="20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0"/>
      <c r="AL10" s="20"/>
      <c r="AM10" s="20"/>
      <c r="AQ10" s="19"/>
      <c r="AV10" s="19"/>
      <c r="AW10" s="19"/>
      <c r="BE10" s="19"/>
      <c r="BJ10" s="19"/>
      <c r="BK10" s="19"/>
      <c r="BS10" s="19"/>
      <c r="BX10" s="19"/>
      <c r="BY10" s="19"/>
      <c r="CG10" s="19"/>
      <c r="CL10" s="19"/>
      <c r="CM10" s="19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0.42083333333333334</v>
      </c>
      <c r="K11" s="12">
        <v>14.688000000000001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1"/>
      <c r="R11" s="21"/>
      <c r="S11" s="20"/>
      <c r="T11" s="21"/>
      <c r="U11" s="21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1"/>
      <c r="AJ11" s="20"/>
      <c r="AK11" s="20"/>
      <c r="AL11" s="20"/>
      <c r="AM11" s="20"/>
      <c r="AQ11" s="19"/>
      <c r="AV11" s="19"/>
      <c r="AW11" s="19"/>
      <c r="BE11" s="19"/>
      <c r="BJ11" s="19"/>
      <c r="BK11" s="19"/>
      <c r="BS11" s="19"/>
      <c r="BX11" s="19"/>
      <c r="BY11" s="19"/>
      <c r="CG11" s="19"/>
      <c r="CL11" s="19"/>
      <c r="CM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0.43194444444444446</v>
      </c>
      <c r="K12" s="12">
        <v>14.6791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1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22"/>
      <c r="B13" s="24"/>
      <c r="C13" s="23"/>
      <c r="D13" s="22"/>
      <c r="E13" s="22"/>
      <c r="F13" s="22"/>
      <c r="G13" s="21"/>
      <c r="H13" s="16">
        <v>0</v>
      </c>
      <c r="I13" s="14"/>
      <c r="J13" s="39">
        <v>0.45416666666666666</v>
      </c>
      <c r="K13" s="12">
        <v>14.662699999999999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21"/>
      <c r="Q13" s="22"/>
      <c r="R13" s="20"/>
      <c r="S13" s="20"/>
      <c r="T13" s="21"/>
      <c r="U13" s="21"/>
      <c r="V13" s="20"/>
      <c r="W13" s="25"/>
      <c r="X13" s="20"/>
      <c r="Y13" s="20"/>
      <c r="Z13" s="20"/>
      <c r="AA13" s="20"/>
      <c r="AB13" s="20"/>
      <c r="AC13" s="21"/>
      <c r="AD13" s="20"/>
      <c r="AE13" s="20"/>
      <c r="AF13" s="20"/>
      <c r="AG13" s="20"/>
      <c r="AH13" s="21"/>
      <c r="AI13" s="21"/>
      <c r="AJ13" s="20"/>
      <c r="AK13" s="25"/>
      <c r="AL13" s="20"/>
      <c r="AM13" s="20"/>
      <c r="AQ13" s="19"/>
      <c r="AV13" s="19"/>
      <c r="AW13" s="19"/>
      <c r="AY13" s="18"/>
      <c r="BE13" s="19"/>
      <c r="BJ13" s="19"/>
      <c r="BK13" s="19"/>
      <c r="BM13" s="18"/>
      <c r="BS13" s="19"/>
      <c r="BX13" s="19"/>
      <c r="BY13" s="19"/>
      <c r="CA13" s="18"/>
      <c r="CG13" s="19"/>
      <c r="CL13" s="19"/>
      <c r="CM13" s="19"/>
      <c r="CO13" s="18"/>
    </row>
    <row r="14" spans="1:93">
      <c r="A14" s="22"/>
      <c r="B14" s="24"/>
      <c r="C14" s="23"/>
      <c r="D14" s="22"/>
      <c r="E14" s="22"/>
      <c r="F14" s="22"/>
      <c r="G14" s="21"/>
      <c r="H14" s="16">
        <v>0</v>
      </c>
      <c r="I14" s="14"/>
      <c r="J14" s="39">
        <v>0.48541666666666666</v>
      </c>
      <c r="K14" s="12">
        <v>14.6411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21"/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  <c r="AB14" s="20"/>
      <c r="AC14" s="21"/>
      <c r="AD14" s="20"/>
      <c r="AE14" s="20"/>
      <c r="AF14" s="20"/>
      <c r="AG14" s="20"/>
      <c r="AH14" s="21"/>
      <c r="AI14" s="20"/>
      <c r="AJ14" s="20"/>
      <c r="AK14" s="20"/>
      <c r="AL14" s="20"/>
      <c r="AM14" s="20"/>
      <c r="AQ14" s="19"/>
      <c r="AV14" s="19"/>
      <c r="BE14" s="19"/>
      <c r="BJ14" s="19"/>
      <c r="BS14" s="19"/>
      <c r="BX14" s="19"/>
      <c r="CG14" s="19"/>
      <c r="CL14" s="19"/>
    </row>
    <row r="15" spans="1:93">
      <c r="A15" s="22"/>
      <c r="B15" s="24"/>
      <c r="C15" s="23"/>
      <c r="D15" s="22"/>
      <c r="E15" s="22"/>
      <c r="F15" s="22"/>
      <c r="G15" s="21"/>
      <c r="H15" s="16">
        <v>0</v>
      </c>
      <c r="I15" s="14"/>
      <c r="J15" s="39">
        <v>0.54652777777777783</v>
      </c>
      <c r="K15" s="12">
        <v>14.6051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21"/>
      <c r="Q15" s="21"/>
      <c r="R15" s="20"/>
      <c r="S15" s="20"/>
      <c r="T15" s="21"/>
      <c r="U15" s="21"/>
      <c r="V15" s="20"/>
      <c r="W15" s="20"/>
      <c r="X15" s="20"/>
      <c r="Y15" s="20"/>
      <c r="Z15" s="20"/>
      <c r="AA15" s="20"/>
      <c r="AB15" s="20"/>
      <c r="AC15" s="21"/>
      <c r="AD15" s="20"/>
      <c r="AE15" s="20"/>
      <c r="AF15" s="20"/>
      <c r="AG15" s="20"/>
      <c r="AH15" s="21"/>
      <c r="AI15" s="21"/>
      <c r="AJ15" s="20"/>
      <c r="AK15" s="20"/>
      <c r="AL15" s="20"/>
      <c r="AM15" s="20"/>
      <c r="AQ15" s="19"/>
      <c r="AV15" s="19"/>
      <c r="AW15" s="19"/>
      <c r="BE15" s="19"/>
      <c r="BJ15" s="19"/>
      <c r="BK15" s="19"/>
      <c r="BS15" s="19"/>
      <c r="BX15" s="19"/>
      <c r="BY15" s="19"/>
      <c r="CG15" s="19"/>
      <c r="CL15" s="19"/>
      <c r="CM15" s="19"/>
    </row>
    <row r="16" spans="1:93">
      <c r="A16" s="6"/>
      <c r="B16" s="8"/>
      <c r="C16" s="7"/>
      <c r="D16" s="6"/>
      <c r="E16" s="6"/>
      <c r="F16" s="6"/>
      <c r="G16" s="6"/>
      <c r="H16" s="16">
        <v>0</v>
      </c>
      <c r="I16" s="14"/>
      <c r="J16" s="39">
        <v>0.60277777777777775</v>
      </c>
      <c r="K16" s="12">
        <v>14.5747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0.64861111111111114</v>
      </c>
      <c r="K17" s="12">
        <v>14.551299999999999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0.67152777777777783</v>
      </c>
      <c r="K18" s="12">
        <v>14.539400000000001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18"/>
      <c r="H19" s="16">
        <v>0</v>
      </c>
      <c r="I19" s="14"/>
      <c r="J19" s="39">
        <v>0.68958333333333333</v>
      </c>
      <c r="K19" s="12">
        <v>14.5313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0.7104166666666667</v>
      </c>
      <c r="K20" s="17">
        <v>14.5212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0.73125000000000007</v>
      </c>
      <c r="K21" s="12">
        <v>14.5106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0.75138888888888899</v>
      </c>
      <c r="K22" s="12">
        <v>14.5015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0.7715277777777777</v>
      </c>
      <c r="K23" s="12">
        <v>14.492100000000001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0.79236111111111107</v>
      </c>
      <c r="K24" s="12">
        <v>14.4817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0.81388888888888899</v>
      </c>
      <c r="K25" s="12">
        <v>14.472799999999999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0.83472222222222225</v>
      </c>
      <c r="K26" s="12">
        <v>14.4635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>
        <v>0</v>
      </c>
      <c r="I27" s="14"/>
      <c r="J27" s="39">
        <v>0.98749999999999993</v>
      </c>
      <c r="K27" s="12">
        <v>14.398199999999999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/>
      <c r="I28" s="14"/>
      <c r="J28" s="13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/>
      <c r="I30" s="14"/>
      <c r="J30" s="13"/>
      <c r="K30" s="12"/>
      <c r="L30" s="11"/>
      <c r="M30" s="11"/>
      <c r="N30" s="10"/>
      <c r="O30" s="9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/>
      <c r="I31" s="14"/>
      <c r="J31" s="13"/>
      <c r="K31" s="12"/>
      <c r="L31" s="11"/>
      <c r="M31" s="11"/>
      <c r="N31" s="10"/>
      <c r="O31" s="9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5"/>
      <c r="I32" s="14"/>
      <c r="J32" s="13"/>
      <c r="K32" s="12"/>
      <c r="L32" s="11"/>
      <c r="M32" s="11"/>
      <c r="N32" s="10"/>
      <c r="O32" s="9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  <row r="41" spans="1:17">
      <c r="A41" s="6"/>
      <c r="B41" s="8"/>
      <c r="C41" s="7"/>
      <c r="D41" s="6"/>
      <c r="E41" s="6"/>
      <c r="F41" s="6"/>
      <c r="G41" s="6"/>
      <c r="J41" s="6"/>
      <c r="K41" s="6"/>
      <c r="L41" s="6"/>
      <c r="M41" s="6"/>
      <c r="N41" s="6"/>
      <c r="O41" s="6"/>
      <c r="P41" s="6"/>
      <c r="Q41" s="6"/>
    </row>
    <row r="42" spans="1:17">
      <c r="A42" s="6"/>
      <c r="B42" s="8"/>
      <c r="C42" s="7"/>
      <c r="D42" s="6"/>
      <c r="E42" s="6"/>
      <c r="F42" s="6"/>
      <c r="G42" s="6"/>
      <c r="J42" s="6"/>
      <c r="K42" s="6"/>
      <c r="L42" s="6"/>
      <c r="M42" s="6"/>
      <c r="N42" s="6"/>
      <c r="O42" s="6"/>
      <c r="P42" s="6"/>
      <c r="Q42" s="6"/>
    </row>
    <row r="43" spans="1:17">
      <c r="A43" s="6"/>
      <c r="B43" s="8"/>
      <c r="C43" s="7"/>
      <c r="D43" s="6"/>
      <c r="E43" s="6"/>
      <c r="F43" s="6"/>
      <c r="G43" s="6"/>
      <c r="J43" s="6"/>
      <c r="K43" s="6"/>
      <c r="L43" s="6"/>
      <c r="M43" s="6"/>
      <c r="N43" s="6"/>
      <c r="O43" s="6"/>
      <c r="P43" s="6"/>
      <c r="Q43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40"/>
  <sheetViews>
    <sheetView zoomScaleNormal="125" workbookViewId="0">
      <selection activeCell="O32" sqref="O32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6384" width="10.8554687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18</v>
      </c>
      <c r="B2" s="40">
        <v>45441</v>
      </c>
      <c r="C2" s="28">
        <v>0.36249999999999999</v>
      </c>
      <c r="D2" s="27">
        <v>12.628500000000001</v>
      </c>
      <c r="E2" s="27">
        <v>11.611000000000001</v>
      </c>
      <c r="F2" s="27">
        <v>101.4</v>
      </c>
      <c r="G2" s="21">
        <v>0</v>
      </c>
      <c r="H2" s="16">
        <v>0</v>
      </c>
      <c r="I2" s="26"/>
      <c r="J2" s="39">
        <v>0.36249999999999999</v>
      </c>
      <c r="K2" s="12">
        <v>12.6311</v>
      </c>
      <c r="L2" s="11">
        <v>50</v>
      </c>
      <c r="M2" s="11">
        <v>25</v>
      </c>
      <c r="N2" s="10">
        <f t="shared" ref="N2:N24" si="0">(610.78*2.71828^(M2/(M2+238.3)*17.2694))/1000</f>
        <v>3.1477502925807972</v>
      </c>
      <c r="O2" s="9">
        <f t="shared" ref="O2:O24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0.36874999999999997</v>
      </c>
      <c r="K3" s="12">
        <v>12.6137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0.37361111111111112</v>
      </c>
      <c r="K4" s="12">
        <v>12.607200000000001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0.38750000000000001</v>
      </c>
      <c r="K5" s="12">
        <v>12.597899999999999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0.39513888888888887</v>
      </c>
      <c r="K6" s="12">
        <v>12.593400000000001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0.40208333333333335</v>
      </c>
      <c r="K7" s="12">
        <v>12.5832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0.40972222222222227</v>
      </c>
      <c r="K8" s="12">
        <v>12.5783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0.42083333333333334</v>
      </c>
      <c r="K9" s="12">
        <v>12.571099999999999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0.43263888888888885</v>
      </c>
      <c r="K10" s="12">
        <v>12.5646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0.45277777777777778</v>
      </c>
      <c r="K11" s="12">
        <v>12.552199999999999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0.4861111111111111</v>
      </c>
      <c r="K12" s="12">
        <v>12.5351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0.54791666666666672</v>
      </c>
      <c r="K13" s="12">
        <v>12.5061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0.60347222222222219</v>
      </c>
      <c r="K14" s="12">
        <v>12.4831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0.64861111111111114</v>
      </c>
      <c r="K15" s="12">
        <v>12.4659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0.67152777777777783</v>
      </c>
      <c r="K16" s="12">
        <v>12.457800000000001</v>
      </c>
      <c r="L16" s="11">
        <v>50</v>
      </c>
      <c r="M16" s="11">
        <v>26</v>
      </c>
      <c r="N16" s="10">
        <f t="shared" si="0"/>
        <v>3.3395101859740222</v>
      </c>
      <c r="O16" s="9">
        <f t="shared" si="1"/>
        <v>1.6467012751351193E-2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0.68958333333333333</v>
      </c>
      <c r="K17" s="17">
        <v>12.452299999999999</v>
      </c>
      <c r="L17" s="11">
        <v>50</v>
      </c>
      <c r="M17" s="11">
        <v>27</v>
      </c>
      <c r="N17" s="10">
        <f t="shared" si="0"/>
        <v>3.5413729112602503</v>
      </c>
      <c r="O17" s="9">
        <f t="shared" si="1"/>
        <v>1.746239108116494E-2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0.7319444444444444</v>
      </c>
      <c r="K18" s="12">
        <v>12.4384</v>
      </c>
      <c r="L18" s="11">
        <v>50</v>
      </c>
      <c r="M18" s="11">
        <v>28</v>
      </c>
      <c r="N18" s="10">
        <f t="shared" si="0"/>
        <v>3.7537826231109843</v>
      </c>
      <c r="O18" s="9">
        <f t="shared" si="1"/>
        <v>1.8509776248081776E-2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0.75208333333333333</v>
      </c>
      <c r="K19" s="12">
        <v>12.4322</v>
      </c>
      <c r="L19" s="11">
        <v>50</v>
      </c>
      <c r="M19" s="11">
        <v>29</v>
      </c>
      <c r="N19" s="10">
        <f t="shared" si="0"/>
        <v>3.9771987731197886</v>
      </c>
      <c r="O19" s="9">
        <f t="shared" si="1"/>
        <v>1.9611433792503886E-2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0.7729166666666667</v>
      </c>
      <c r="K20" s="12">
        <v>12.425700000000001</v>
      </c>
      <c r="L20" s="11">
        <v>50</v>
      </c>
      <c r="M20" s="11">
        <v>30</v>
      </c>
      <c r="N20" s="10">
        <f t="shared" si="0"/>
        <v>4.2120964673879664</v>
      </c>
      <c r="O20" s="9">
        <f t="shared" si="1"/>
        <v>2.0769706446686225E-2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0.79305555555555562</v>
      </c>
      <c r="K21" s="12">
        <v>12.4193</v>
      </c>
      <c r="L21" s="11">
        <v>50</v>
      </c>
      <c r="M21" s="11">
        <v>31</v>
      </c>
      <c r="N21" s="10">
        <f t="shared" si="0"/>
        <v>4.4589668270487159</v>
      </c>
      <c r="O21" s="9">
        <f t="shared" si="1"/>
        <v>2.1987015912469012E-2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0.81388888888888899</v>
      </c>
      <c r="K22" s="12">
        <v>12.413500000000001</v>
      </c>
      <c r="L22" s="11">
        <v>50</v>
      </c>
      <c r="M22" s="11">
        <v>32</v>
      </c>
      <c r="N22" s="10">
        <f t="shared" si="0"/>
        <v>4.7183173516149033</v>
      </c>
      <c r="O22" s="9">
        <f t="shared" si="1"/>
        <v>2.3265864652933448E-2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0.8354166666666667</v>
      </c>
      <c r="K23" s="12">
        <v>12.408099999999999</v>
      </c>
      <c r="L23" s="11">
        <v>50</v>
      </c>
      <c r="M23" s="11">
        <v>33</v>
      </c>
      <c r="N23" s="10">
        <f t="shared" si="0"/>
        <v>4.9906722850331784</v>
      </c>
      <c r="O23" s="9">
        <f t="shared" si="1"/>
        <v>2.4608837697402259E-2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0.98819444444444438</v>
      </c>
      <c r="K24" s="12">
        <v>12.370200000000001</v>
      </c>
      <c r="L24" s="11">
        <v>50</v>
      </c>
      <c r="M24" s="11">
        <v>34</v>
      </c>
      <c r="N24" s="10">
        <f t="shared" si="0"/>
        <v>5.2765729843251181</v>
      </c>
      <c r="O24" s="9">
        <f t="shared" si="1"/>
        <v>2.6018604459196834E-2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/>
      <c r="I25" s="14"/>
      <c r="J25" s="39"/>
      <c r="K25" s="12"/>
      <c r="L25" s="11"/>
      <c r="M25" s="11"/>
      <c r="N25" s="10"/>
      <c r="O25" s="9"/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/>
      <c r="I26" s="14"/>
      <c r="J26" s="39"/>
      <c r="K26" s="12"/>
      <c r="L26" s="11"/>
      <c r="M26" s="11"/>
      <c r="N26" s="10"/>
      <c r="O26" s="9"/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/>
      <c r="I27" s="14"/>
      <c r="J27" s="39"/>
      <c r="K27" s="12"/>
      <c r="L27" s="11"/>
      <c r="M27" s="11"/>
      <c r="N27" s="10"/>
      <c r="O27" s="9"/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/>
      <c r="I28" s="14"/>
      <c r="J28" s="39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39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7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40"/>
  <sheetViews>
    <sheetView zoomScale="87" zoomScaleNormal="125" workbookViewId="0">
      <selection activeCell="H26" sqref="H26:O26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6384" width="10.8554687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0</v>
      </c>
      <c r="B2" s="40">
        <v>45441</v>
      </c>
      <c r="C2" s="28">
        <v>0.3833333333333333</v>
      </c>
      <c r="D2" s="27">
        <v>13.181100000000001</v>
      </c>
      <c r="E2" s="27">
        <v>11.629899999999999</v>
      </c>
      <c r="F2" s="27">
        <v>101.4</v>
      </c>
      <c r="G2" s="21">
        <v>0</v>
      </c>
      <c r="H2" s="16">
        <v>0</v>
      </c>
      <c r="I2" s="26"/>
      <c r="J2" s="39">
        <v>0.3833333333333333</v>
      </c>
      <c r="K2" s="12">
        <v>13.1874</v>
      </c>
      <c r="L2" s="11">
        <v>50</v>
      </c>
      <c r="M2" s="11">
        <v>25</v>
      </c>
      <c r="N2" s="10">
        <f t="shared" ref="N2:N25" si="0">(610.78*2.71828^(M2/(M2+238.3)*17.2694))/1000</f>
        <v>3.1477502925807972</v>
      </c>
      <c r="O2" s="9">
        <f t="shared" ref="O2:O25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0.38611111111111113</v>
      </c>
      <c r="K3" s="12">
        <v>13.1843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0.3888888888888889</v>
      </c>
      <c r="K4" s="12">
        <v>13.1808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0.3923611111111111</v>
      </c>
      <c r="K5" s="12">
        <v>13.1767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0.39583333333333331</v>
      </c>
      <c r="K6" s="12">
        <v>13.175000000000001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0.40069444444444446</v>
      </c>
      <c r="K7" s="12">
        <v>13.1701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0.40625</v>
      </c>
      <c r="K8" s="12">
        <v>13.160399999999999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0.40972222222222227</v>
      </c>
      <c r="K9" s="12">
        <v>13.160399999999999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0.41666666666666669</v>
      </c>
      <c r="K10" s="12">
        <v>13.151899999999999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0.43194444444444446</v>
      </c>
      <c r="K11" s="12">
        <v>13.1396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0.45277777777777778</v>
      </c>
      <c r="K12" s="12">
        <v>13.120799999999999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0.48680555555555555</v>
      </c>
      <c r="K13" s="12">
        <v>13.0966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0.54791666666666672</v>
      </c>
      <c r="K14" s="12">
        <v>13.0572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0.60347222222222219</v>
      </c>
      <c r="K15" s="12">
        <v>13.0238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0.67222222222222217</v>
      </c>
      <c r="K16" s="12">
        <v>12.9848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0.69027777777777777</v>
      </c>
      <c r="K17" s="17">
        <v>12.976100000000001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0.71111111111111114</v>
      </c>
      <c r="K18" s="12">
        <v>12.9648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0.7319444444444444</v>
      </c>
      <c r="K19" s="12">
        <v>12.952999999999999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0.75208333333333333</v>
      </c>
      <c r="K20" s="12">
        <v>12.942500000000001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0.7729166666666667</v>
      </c>
      <c r="K21" s="12">
        <v>12.931800000000001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0.79375000000000007</v>
      </c>
      <c r="K22" s="12">
        <v>12.921200000000001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0.81458333333333333</v>
      </c>
      <c r="K23" s="12">
        <v>12.910399999999999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0.8354166666666667</v>
      </c>
      <c r="K24" s="12">
        <v>12.9001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0.98819444444444438</v>
      </c>
      <c r="K25" s="12">
        <v>12.825100000000001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/>
      <c r="I26" s="14"/>
      <c r="J26" s="39"/>
      <c r="K26" s="12"/>
      <c r="L26" s="11"/>
      <c r="M26" s="11"/>
      <c r="N26" s="10"/>
      <c r="O26" s="9"/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/>
      <c r="I27" s="14"/>
      <c r="J27" s="39"/>
      <c r="K27" s="12"/>
      <c r="L27" s="11"/>
      <c r="M27" s="11"/>
      <c r="N27" s="10"/>
      <c r="O27" s="9"/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6"/>
      <c r="I28" s="14"/>
      <c r="J28" s="39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39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7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85F4-DCA1-438E-A07D-23377B54673E}">
  <dimension ref="A1:CO40"/>
  <sheetViews>
    <sheetView workbookViewId="0">
      <selection activeCell="A2" sqref="A2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6384" width="10.8554687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21</v>
      </c>
      <c r="B2" s="40">
        <v>45441</v>
      </c>
      <c r="C2" s="28">
        <v>0.3444444444444445</v>
      </c>
      <c r="D2" s="27">
        <v>3.4331</v>
      </c>
      <c r="E2" s="27">
        <v>3.0750999999999999</v>
      </c>
      <c r="F2" s="27">
        <v>101.4</v>
      </c>
      <c r="G2" s="21">
        <v>0</v>
      </c>
      <c r="H2" s="16">
        <v>0</v>
      </c>
      <c r="I2" s="26"/>
      <c r="J2" s="39">
        <v>0.3444444444444445</v>
      </c>
      <c r="K2" s="12">
        <v>3.4453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0.35069444444444442</v>
      </c>
      <c r="K3" s="12">
        <v>3.4430000000000001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0.36944444444444446</v>
      </c>
      <c r="K4" s="12">
        <v>3.4352999999999998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0.37777777777777777</v>
      </c>
      <c r="K5" s="12">
        <v>3.4327999999999999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0.38472222222222219</v>
      </c>
      <c r="K6" s="12">
        <v>3.4306000000000001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0.39166666666666666</v>
      </c>
      <c r="K7" s="12">
        <v>3.4281000000000001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0.39930555555555558</v>
      </c>
      <c r="K8" s="12">
        <v>3.4262000000000001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0.4069444444444445</v>
      </c>
      <c r="K9" s="12">
        <v>3.4238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0.41666666666666669</v>
      </c>
      <c r="K10" s="12">
        <v>3.4205000000000001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0.4375</v>
      </c>
      <c r="K11" s="12">
        <v>3.4140999999999999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0.45555555555555555</v>
      </c>
      <c r="K12" s="12">
        <v>3.4098000000000002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0.48680555555555555</v>
      </c>
      <c r="K13" s="12">
        <v>3.4005000000000001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0.54513888888888895</v>
      </c>
      <c r="K14" s="12">
        <v>3.3847999999999998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</v>
      </c>
      <c r="K15" s="12">
        <v>3.3708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0.64583333333333337</v>
      </c>
      <c r="K16" s="12">
        <v>3.3597999999999999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0.66875000000000007</v>
      </c>
      <c r="K17" s="17">
        <v>3.3544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0.68680555555555556</v>
      </c>
      <c r="K18" s="12">
        <v>3.3506999999999998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0.70833333333333337</v>
      </c>
      <c r="K19" s="12">
        <v>3.3456000000000001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0.72916666666666663</v>
      </c>
      <c r="K20" s="12">
        <v>3.3410000000000002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0.74930555555555556</v>
      </c>
      <c r="K21" s="12">
        <v>3.3367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0.77013888888888893</v>
      </c>
      <c r="K22" s="12">
        <v>3.3321999999999998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0.7909722222222223</v>
      </c>
      <c r="K23" s="12">
        <v>3.3273000000000001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0.81180555555555556</v>
      </c>
      <c r="K24" s="12">
        <v>3.3239000000000001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0.83263888888888893</v>
      </c>
      <c r="K25" s="12">
        <v>3.3195000000000001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0.98472222222222217</v>
      </c>
      <c r="K26" s="12">
        <v>3.2928000000000002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/>
      <c r="I27" s="14"/>
      <c r="J27" s="39"/>
      <c r="K27" s="12"/>
      <c r="L27" s="11"/>
      <c r="M27" s="11"/>
      <c r="N27" s="10"/>
      <c r="O27" s="9"/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/>
      <c r="I28" s="14"/>
      <c r="J28" s="39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39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7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1CA7-8675-4C20-855B-AC0FAF6043E3}">
  <dimension ref="A1:Q27"/>
  <sheetViews>
    <sheetView workbookViewId="0">
      <selection activeCell="A3" sqref="A3"/>
    </sheetView>
  </sheetViews>
  <sheetFormatPr defaultColWidth="11.42578125" defaultRowHeight="15"/>
  <cols>
    <col min="4" max="4" width="16.140625" bestFit="1" customWidth="1"/>
    <col min="10" max="10" width="10.85546875" style="41"/>
  </cols>
  <sheetData>
    <row r="1" spans="1:17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</row>
    <row r="2" spans="1:17">
      <c r="A2" s="30" t="s">
        <v>22</v>
      </c>
      <c r="B2" s="40">
        <v>45441</v>
      </c>
      <c r="C2" s="28">
        <v>0.34652777777777777</v>
      </c>
      <c r="D2" s="27">
        <v>3.3519000000000001</v>
      </c>
      <c r="E2" s="27">
        <v>3.0131999999999999</v>
      </c>
      <c r="F2" s="27">
        <v>101.4</v>
      </c>
      <c r="G2" s="21">
        <v>0</v>
      </c>
      <c r="H2" s="16">
        <v>0</v>
      </c>
      <c r="I2" s="26"/>
      <c r="J2" s="39">
        <v>0.34652777777777777</v>
      </c>
      <c r="K2" s="12">
        <v>3.355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1"/>
      <c r="Q2" s="21"/>
    </row>
    <row r="3" spans="1:17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0.35347222222222219</v>
      </c>
      <c r="K3" s="12">
        <v>3.351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</row>
    <row r="4" spans="1:17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0.37013888888888885</v>
      </c>
      <c r="K4" s="12">
        <v>3.3454000000000002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</row>
    <row r="5" spans="1:17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0.37847222222222227</v>
      </c>
      <c r="K5" s="12">
        <v>3.3437999999999999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</row>
    <row r="6" spans="1:17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0.38541666666666669</v>
      </c>
      <c r="K6" s="12">
        <v>3.3420000000000001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</row>
    <row r="7" spans="1:17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0.39305555555555555</v>
      </c>
      <c r="K7" s="12">
        <v>3.3405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</row>
    <row r="8" spans="1:17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0.39930555555555558</v>
      </c>
      <c r="K8" s="12">
        <v>3.339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</row>
    <row r="9" spans="1:17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0.40763888888888888</v>
      </c>
      <c r="K9" s="12">
        <v>3.3372999999999999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</row>
    <row r="10" spans="1:17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0.41736111111111113</v>
      </c>
      <c r="K10" s="12">
        <v>3.3347000000000002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</row>
    <row r="11" spans="1:17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0.4375</v>
      </c>
      <c r="K11" s="12">
        <v>3.3298999999999999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</row>
    <row r="12" spans="1:17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0.45624999999999999</v>
      </c>
      <c r="K12" s="12">
        <v>3.3273999999999999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</row>
    <row r="13" spans="1:17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0.48749999999999999</v>
      </c>
      <c r="K13" s="12">
        <v>3.3203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0.54513888888888895</v>
      </c>
      <c r="K14" s="12">
        <v>3.3089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0.60069444444444442</v>
      </c>
      <c r="K15" s="12">
        <v>3.2985000000000002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0.64652777777777781</v>
      </c>
      <c r="K16" s="12">
        <v>3.2902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0.6694444444444444</v>
      </c>
      <c r="K17" s="17">
        <v>3.2858999999999998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0.6875</v>
      </c>
      <c r="K18" s="12">
        <v>3.2827999999999999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0.70833333333333337</v>
      </c>
      <c r="K19" s="12">
        <v>3.2791000000000001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0.72916666666666663</v>
      </c>
      <c r="K20" s="12">
        <v>3.2791000000000001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0.75</v>
      </c>
      <c r="K21" s="12">
        <v>3.2722000000000002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0.77083333333333337</v>
      </c>
      <c r="K22" s="12">
        <v>3.2688000000000001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0.79166666666666663</v>
      </c>
      <c r="K23" s="12">
        <v>3.2646000000000002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0.81180555555555556</v>
      </c>
      <c r="K24" s="12">
        <v>3.2622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0.83263888888888893</v>
      </c>
      <c r="K25" s="12">
        <v>3.2589000000000001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0.98541666666666661</v>
      </c>
      <c r="K26" s="12">
        <v>3.2378999999999998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/>
      <c r="I27" s="14"/>
      <c r="J27" s="39"/>
      <c r="K27" s="12"/>
      <c r="L27" s="11"/>
      <c r="M27" s="11"/>
      <c r="N27" s="10"/>
      <c r="O27" s="9"/>
      <c r="P27" s="6"/>
      <c r="Q27" s="6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9F45-58A8-463F-8586-8B867E2BBBF5}">
  <dimension ref="A1:Q27"/>
  <sheetViews>
    <sheetView workbookViewId="0">
      <selection activeCell="A3" sqref="A3"/>
    </sheetView>
  </sheetViews>
  <sheetFormatPr defaultColWidth="11.42578125" defaultRowHeight="15"/>
  <cols>
    <col min="4" max="4" width="16.140625" bestFit="1" customWidth="1"/>
    <col min="5" max="5" width="13.5703125" bestFit="1" customWidth="1"/>
    <col min="10" max="10" width="10.85546875" style="41"/>
  </cols>
  <sheetData>
    <row r="1" spans="1:17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</row>
    <row r="2" spans="1:17">
      <c r="A2" s="30" t="s">
        <v>23</v>
      </c>
      <c r="B2" s="42">
        <v>45441</v>
      </c>
      <c r="C2" s="28">
        <v>0.34652777777777777</v>
      </c>
      <c r="D2" s="27">
        <v>3.4384000000000001</v>
      </c>
      <c r="E2" s="27">
        <v>3.0750000000000002</v>
      </c>
      <c r="F2" s="27">
        <v>101.4</v>
      </c>
      <c r="G2" s="21">
        <v>0</v>
      </c>
      <c r="H2" s="16">
        <v>0</v>
      </c>
      <c r="I2" s="26"/>
      <c r="J2" s="39">
        <v>0.34861111111111115</v>
      </c>
      <c r="K2" s="12">
        <v>3.4428000000000001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1"/>
      <c r="Q2" s="21"/>
    </row>
    <row r="3" spans="1:17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0.35625000000000001</v>
      </c>
      <c r="K3" s="12">
        <v>3.4401000000000002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</row>
    <row r="4" spans="1:17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0.37152777777777773</v>
      </c>
      <c r="K4" s="12">
        <v>3.4346000000000001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</row>
    <row r="5" spans="1:17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0.37847222222222227</v>
      </c>
      <c r="K5" s="12">
        <v>3.4321999999999999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</row>
    <row r="6" spans="1:17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0.38541666666666669</v>
      </c>
      <c r="K6" s="12">
        <v>3.4302000000000001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</row>
    <row r="7" spans="1:17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0.39374999999999999</v>
      </c>
      <c r="K7" s="12">
        <v>3.4276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</row>
    <row r="8" spans="1:17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0.39999999999999997</v>
      </c>
      <c r="K8" s="12">
        <v>3.4253999999999998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</row>
    <row r="9" spans="1:17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0.40763888888888888</v>
      </c>
      <c r="K9" s="12">
        <v>3.4232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</row>
    <row r="10" spans="1:17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0.42152777777777778</v>
      </c>
      <c r="K10" s="12">
        <v>3.4192999999999998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</row>
    <row r="11" spans="1:17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0.43888888888888888</v>
      </c>
      <c r="K11" s="12">
        <v>3.4127999999999998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</row>
    <row r="12" spans="1:17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0.45624999999999999</v>
      </c>
      <c r="K12" s="12">
        <v>3.4089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</row>
    <row r="13" spans="1:17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0.48819444444444443</v>
      </c>
      <c r="K13" s="12">
        <v>3.3995000000000002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0.54583333333333328</v>
      </c>
      <c r="K14" s="12">
        <v>3.3835999999999999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0.60069444444444442</v>
      </c>
      <c r="K15" s="12">
        <v>3.3696000000000002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0.64652777777777781</v>
      </c>
      <c r="K16" s="12">
        <v>3.3584000000000001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0.67013888888888884</v>
      </c>
      <c r="K17" s="17">
        <v>3.3534000000000002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0.68819444444444444</v>
      </c>
      <c r="K18" s="12">
        <v>3.3496999999999999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0.7090277777777777</v>
      </c>
      <c r="K19" s="12">
        <v>3.3460000000000001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0.72986111111111107</v>
      </c>
      <c r="K20" s="12">
        <v>3.3416999999999999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0.75</v>
      </c>
      <c r="K21" s="12">
        <v>3.3384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0.77083333333333337</v>
      </c>
      <c r="K22" s="12">
        <v>3.3355000000000001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0.79166666666666663</v>
      </c>
      <c r="K23" s="12">
        <v>3.3313999999999999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0.8125</v>
      </c>
      <c r="K24" s="12">
        <v>3.3292999999999999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0.83333333333333337</v>
      </c>
      <c r="K25" s="12">
        <v>3.3264999999999998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0.98611111111111116</v>
      </c>
      <c r="K26" s="12">
        <v>3.3073999999999999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/>
      <c r="I27" s="14"/>
      <c r="J27" s="39"/>
      <c r="K27" s="12"/>
      <c r="L27" s="11"/>
      <c r="M27" s="11"/>
      <c r="N27" s="10"/>
      <c r="O27" s="9"/>
      <c r="P27" s="6"/>
      <c r="Q27" s="6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30C3-6BAD-4E5C-BE7C-B2134AE9AE9E}">
  <dimension ref="A1:Q27"/>
  <sheetViews>
    <sheetView workbookViewId="0">
      <selection activeCell="A3" sqref="A3"/>
    </sheetView>
  </sheetViews>
  <sheetFormatPr defaultColWidth="11.42578125" defaultRowHeight="15"/>
  <cols>
    <col min="4" max="4" width="16.140625" bestFit="1" customWidth="1"/>
    <col min="5" max="5" width="13.5703125" bestFit="1" customWidth="1"/>
    <col min="10" max="10" width="10.85546875" style="41"/>
  </cols>
  <sheetData>
    <row r="1" spans="1:17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</row>
    <row r="2" spans="1:17">
      <c r="A2" s="30" t="s">
        <v>24</v>
      </c>
      <c r="B2" s="40">
        <v>45441</v>
      </c>
      <c r="C2" s="28">
        <v>0.35000000000000003</v>
      </c>
      <c r="D2" s="27">
        <v>3.2886000000000002</v>
      </c>
      <c r="E2" s="27">
        <v>3.012</v>
      </c>
      <c r="F2" s="27">
        <v>101.4</v>
      </c>
      <c r="G2" s="21">
        <v>0</v>
      </c>
      <c r="H2" s="16">
        <v>0</v>
      </c>
      <c r="I2" s="26"/>
      <c r="J2" s="39">
        <v>0.35000000000000003</v>
      </c>
      <c r="K2" s="12">
        <v>3.2924000000000002</v>
      </c>
      <c r="L2" s="11">
        <v>50</v>
      </c>
      <c r="M2" s="11">
        <v>25</v>
      </c>
      <c r="N2" s="10">
        <f t="shared" ref="N2:N25" si="0">(610.78*2.71828^(M2/(M2+238.3)*17.2694))/1000</f>
        <v>3.1477502925807972</v>
      </c>
      <c r="O2" s="9">
        <f t="shared" ref="O2:O25" si="1">(1-(L2/100))*(N2/F$2)</f>
        <v>1.5521451146848112E-2</v>
      </c>
      <c r="P2" s="21"/>
      <c r="Q2" s="21"/>
    </row>
    <row r="3" spans="1:17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0.35625000000000001</v>
      </c>
      <c r="K3" s="12">
        <v>3.2913999999999999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</row>
    <row r="4" spans="1:17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0.37152777777777773</v>
      </c>
      <c r="K4" s="12">
        <v>3.2892000000000001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</row>
    <row r="5" spans="1:17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0.37986111111111115</v>
      </c>
      <c r="K5" s="12">
        <v>3.2884000000000002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</row>
    <row r="6" spans="1:17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0.38611111111111113</v>
      </c>
      <c r="K6" s="12">
        <v>3.2875000000000001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</row>
    <row r="7" spans="1:17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0.39374999999999999</v>
      </c>
      <c r="K7" s="12">
        <v>3.2869000000000002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</row>
    <row r="8" spans="1:17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0.39999999999999997</v>
      </c>
      <c r="K8" s="12">
        <v>3.2858999999999998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</row>
    <row r="9" spans="1:17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0.40833333333333338</v>
      </c>
      <c r="K9" s="12">
        <v>3.2852999999999999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</row>
    <row r="10" spans="1:17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0.42222222222222222</v>
      </c>
      <c r="K10" s="12">
        <v>3.2833999999999999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</row>
    <row r="11" spans="1:17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0.43958333333333338</v>
      </c>
      <c r="K11" s="12">
        <v>3.2810000000000001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</row>
    <row r="12" spans="1:17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0.45694444444444443</v>
      </c>
      <c r="K12" s="12">
        <v>3.28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</row>
    <row r="13" spans="1:17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0.48819444444444443</v>
      </c>
      <c r="K13" s="12">
        <v>3.2763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0.54652777777777783</v>
      </c>
      <c r="K14" s="12">
        <v>3.2696000000000001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0.60138888888888886</v>
      </c>
      <c r="K15" s="12">
        <v>3.2633000000000001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0.64722222222222225</v>
      </c>
      <c r="K16" s="12">
        <v>3.2583000000000002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0.67013888888888884</v>
      </c>
      <c r="K17" s="17">
        <v>3.2557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0.68819444444444444</v>
      </c>
      <c r="K18" s="17">
        <v>3.2536999999999998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0.7090277777777777</v>
      </c>
      <c r="K19" s="12">
        <v>3.2517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0.73055555555555562</v>
      </c>
      <c r="K20" s="12">
        <v>3.2490000000000001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0.75069444444444444</v>
      </c>
      <c r="K21" s="12">
        <v>3.2467999999999999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0.79166666666666663</v>
      </c>
      <c r="K22" s="12">
        <v>3.2416999999999998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0.81319444444444444</v>
      </c>
      <c r="K23" s="12">
        <v>3.2402000000000002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0.8340277777777777</v>
      </c>
      <c r="K24" s="12">
        <v>3.238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0.98611111111111116</v>
      </c>
      <c r="K25" s="12">
        <v>3.2198000000000002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/>
      <c r="I26" s="14"/>
      <c r="J26" s="39"/>
      <c r="K26" s="12"/>
      <c r="L26" s="11"/>
      <c r="M26" s="11"/>
      <c r="N26" s="10"/>
      <c r="O26" s="9"/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/>
      <c r="I27" s="14"/>
      <c r="J27" s="39"/>
      <c r="K27" s="12"/>
      <c r="L27" s="11"/>
      <c r="M27" s="11"/>
      <c r="N27" s="10"/>
      <c r="O27" s="9"/>
      <c r="P27" s="6"/>
      <c r="Q27" s="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sample_leaf_area</vt:lpstr>
      <vt:lpstr>FREX_05</vt:lpstr>
      <vt:lpstr>FREX_06</vt:lpstr>
      <vt:lpstr>FREX_07</vt:lpstr>
      <vt:lpstr>FREX_08</vt:lpstr>
      <vt:lpstr>FASY_01</vt:lpstr>
      <vt:lpstr>FASY_02</vt:lpstr>
      <vt:lpstr>FASY_03</vt:lpstr>
      <vt:lpstr>FASY_04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Saddiqa</dc:creator>
  <cp:lastModifiedBy>Florian Wilms</cp:lastModifiedBy>
  <dcterms:created xsi:type="dcterms:W3CDTF">2023-10-05T12:43:52Z</dcterms:created>
  <dcterms:modified xsi:type="dcterms:W3CDTF">2024-08-01T17:12:21Z</dcterms:modified>
</cp:coreProperties>
</file>