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chuld2\Desktop\"/>
    </mc:Choice>
  </mc:AlternateContent>
  <bookViews>
    <workbookView xWindow="2685" yWindow="-105" windowWidth="23250" windowHeight="12450"/>
  </bookViews>
  <sheets>
    <sheet name="SW_t35_b2" sheetId="4" r:id="rId1"/>
    <sheet name="SW_t35_b3" sheetId="6" r:id="rId2"/>
    <sheet name="SW_t35_b1" sheetId="5" r:id="rId3"/>
    <sheet name="SW_t33_b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3" l="1"/>
  <c r="H22" i="3"/>
  <c r="G21" i="3"/>
  <c r="H21" i="3"/>
  <c r="G22" i="6"/>
  <c r="H22" i="6"/>
  <c r="G21" i="6" l="1"/>
  <c r="G20" i="4"/>
  <c r="H20" i="4"/>
  <c r="G20" i="6"/>
  <c r="H21" i="6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H5" i="3"/>
  <c r="I5" i="3" s="1"/>
  <c r="H7" i="3"/>
  <c r="G11" i="3"/>
  <c r="G12" i="3"/>
  <c r="G13" i="3"/>
  <c r="G14" i="3"/>
  <c r="G15" i="3"/>
  <c r="G16" i="3"/>
  <c r="G17" i="3"/>
  <c r="G18" i="3"/>
  <c r="G19" i="3"/>
  <c r="G20" i="3"/>
  <c r="G5" i="6"/>
  <c r="H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I5" i="6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I5" i="5" s="1"/>
  <c r="G5" i="5"/>
  <c r="G11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H17" i="3"/>
  <c r="H6" i="3"/>
  <c r="G6" i="3"/>
  <c r="G7" i="3"/>
  <c r="G8" i="3"/>
  <c r="G9" i="3"/>
  <c r="G10" i="3"/>
  <c r="G5" i="3"/>
  <c r="H8" i="3"/>
  <c r="H9" i="3"/>
  <c r="H10" i="3"/>
  <c r="H11" i="3"/>
  <c r="H12" i="3"/>
  <c r="H13" i="3"/>
  <c r="H14" i="3"/>
  <c r="H15" i="3"/>
  <c r="H16" i="3"/>
  <c r="H18" i="3"/>
  <c r="H19" i="3"/>
  <c r="H20" i="3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6" i="3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</calcChain>
</file>

<file path=xl/sharedStrings.xml><?xml version="1.0" encoding="utf-8"?>
<sst xmlns="http://schemas.openxmlformats.org/spreadsheetml/2006/main" count="81" uniqueCount="23">
  <si>
    <t xml:space="preserve">Date </t>
  </si>
  <si>
    <t xml:space="preserve">Species </t>
  </si>
  <si>
    <t>Sample</t>
  </si>
  <si>
    <t>initial_weight</t>
  </si>
  <si>
    <t>end_weight</t>
  </si>
  <si>
    <t>dry_weight</t>
  </si>
  <si>
    <t>initial_psi</t>
  </si>
  <si>
    <t>E-cup</t>
  </si>
  <si>
    <t>1/p (1/MPa)</t>
  </si>
  <si>
    <t>parafilm_weight</t>
  </si>
  <si>
    <t>Pressure level</t>
  </si>
  <si>
    <t>E-cup final</t>
  </si>
  <si>
    <t>released pressure</t>
  </si>
  <si>
    <t>water potential (10 min)</t>
  </si>
  <si>
    <t>weight difference</t>
  </si>
  <si>
    <t>curve</t>
  </si>
  <si>
    <t>comments</t>
  </si>
  <si>
    <t>Ash</t>
  </si>
  <si>
    <t>FREX5</t>
  </si>
  <si>
    <t>FREX6</t>
  </si>
  <si>
    <t>FREX7</t>
  </si>
  <si>
    <t>FREX8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</si>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</sst>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3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2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770337778968"/>
          <c:y val="3.9118457115264377E-2"/>
          <c:w val="0.81803511911992144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SW_t35_b2!$I$5:$I$17</c:f>
              <c:numCache>
                <c:formatCode>0.0000</c:formatCode>
                <c:ptCount val="13"/>
                <c:pt idx="0">
                  <c:v>4.7000000000001485E-3</c:v>
                </c:pt>
                <c:pt idx="1">
                  <c:v>9.7400000000000153E-2</c:v>
                </c:pt>
                <c:pt idx="2">
                  <c:v>0.26300000000000034</c:v>
                </c:pt>
                <c:pt idx="3">
                  <c:v>0.53850000000000042</c:v>
                </c:pt>
                <c:pt idx="4">
                  <c:v>0.73820000000000041</c:v>
                </c:pt>
                <c:pt idx="5">
                  <c:v>0.88270000000000048</c:v>
                </c:pt>
                <c:pt idx="6">
                  <c:v>0.97470000000000034</c:v>
                </c:pt>
                <c:pt idx="7">
                  <c:v>1.0294000000000003</c:v>
                </c:pt>
                <c:pt idx="8">
                  <c:v>1.0686000000000002</c:v>
                </c:pt>
                <c:pt idx="9">
                  <c:v>1.0886000000000002</c:v>
                </c:pt>
                <c:pt idx="10">
                  <c:v>1.1117000000000004</c:v>
                </c:pt>
                <c:pt idx="11">
                  <c:v>1.1361000000000003</c:v>
                </c:pt>
                <c:pt idx="12">
                  <c:v>1.1566000000000003</c:v>
                </c:pt>
              </c:numCache>
            </c:numRef>
          </c:xVal>
          <c:yVal>
            <c:numRef>
              <c:f>SW_t35_b2!$G$5:$G$17</c:f>
              <c:numCache>
                <c:formatCode>0.00</c:formatCode>
                <c:ptCount val="13"/>
                <c:pt idx="0">
                  <c:v>1.6</c:v>
                </c:pt>
                <c:pt idx="1">
                  <c:v>1.0526315789473684</c:v>
                </c:pt>
                <c:pt idx="2">
                  <c:v>0.8</c:v>
                </c:pt>
                <c:pt idx="3">
                  <c:v>0.71428571428571419</c:v>
                </c:pt>
                <c:pt idx="4">
                  <c:v>0.64516129032258063</c:v>
                </c:pt>
                <c:pt idx="5">
                  <c:v>0.60606060606060608</c:v>
                </c:pt>
                <c:pt idx="6">
                  <c:v>0.58823529411764708</c:v>
                </c:pt>
                <c:pt idx="7">
                  <c:v>0.55555555555555558</c:v>
                </c:pt>
                <c:pt idx="8">
                  <c:v>0.5714285714285714</c:v>
                </c:pt>
                <c:pt idx="9">
                  <c:v>0.55555555555555558</c:v>
                </c:pt>
                <c:pt idx="10">
                  <c:v>0.54054054054054057</c:v>
                </c:pt>
                <c:pt idx="11">
                  <c:v>0.52631578947368418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2C2-92C1-633FAEA2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SW_t35_b3!$I$5:$I$22</c:f>
              <c:numCache>
                <c:formatCode>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SW_t35_b3!$G$5:$G$22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D-48A1-8C38-881B4C37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SW_t35_b1!$I$5:$I$19</c:f>
              <c:numCache>
                <c:formatCode>0.0000</c:formatCode>
                <c:ptCount val="15"/>
                <c:pt idx="0">
                  <c:v>6.5999999999999392E-3</c:v>
                </c:pt>
                <c:pt idx="1">
                  <c:v>2.389999999999981E-2</c:v>
                </c:pt>
                <c:pt idx="2">
                  <c:v>4.6499999999999764E-2</c:v>
                </c:pt>
                <c:pt idx="3">
                  <c:v>7.0699999999999763E-2</c:v>
                </c:pt>
                <c:pt idx="4">
                  <c:v>8.8999999999999968E-2</c:v>
                </c:pt>
                <c:pt idx="5">
                  <c:v>0.10559999999999992</c:v>
                </c:pt>
                <c:pt idx="6">
                  <c:v>0.11939999999999995</c:v>
                </c:pt>
                <c:pt idx="7">
                  <c:v>0.14040000000000008</c:v>
                </c:pt>
                <c:pt idx="8">
                  <c:v>0.15440000000000009</c:v>
                </c:pt>
                <c:pt idx="9">
                  <c:v>0.16660000000000008</c:v>
                </c:pt>
                <c:pt idx="10">
                  <c:v>0.18330000000000024</c:v>
                </c:pt>
                <c:pt idx="11">
                  <c:v>0.20870000000000033</c:v>
                </c:pt>
                <c:pt idx="12">
                  <c:v>0.23030000000000017</c:v>
                </c:pt>
                <c:pt idx="13">
                  <c:v>0.23030000000000017</c:v>
                </c:pt>
                <c:pt idx="14">
                  <c:v>0.23030000000000017</c:v>
                </c:pt>
              </c:numCache>
            </c:numRef>
          </c:xVal>
          <c:yVal>
            <c:numRef>
              <c:f>SW_t35_b1!$G$5:$G$19</c:f>
              <c:numCache>
                <c:formatCode>0.00</c:formatCode>
                <c:ptCount val="15"/>
                <c:pt idx="0">
                  <c:v>2.0408163265306118</c:v>
                </c:pt>
                <c:pt idx="1">
                  <c:v>1.2121212121212122</c:v>
                </c:pt>
                <c:pt idx="2">
                  <c:v>0.9174311926605504</c:v>
                </c:pt>
                <c:pt idx="3">
                  <c:v>0.76923076923076927</c:v>
                </c:pt>
                <c:pt idx="4">
                  <c:v>0.74626865671641784</c:v>
                </c:pt>
                <c:pt idx="5">
                  <c:v>0.73529411764705888</c:v>
                </c:pt>
                <c:pt idx="6">
                  <c:v>0.65359477124183007</c:v>
                </c:pt>
                <c:pt idx="7">
                  <c:v>0.68493150684931503</c:v>
                </c:pt>
                <c:pt idx="8">
                  <c:v>0.67114093959731547</c:v>
                </c:pt>
                <c:pt idx="9">
                  <c:v>0.64516129032258063</c:v>
                </c:pt>
                <c:pt idx="10">
                  <c:v>0.56497175141242939</c:v>
                </c:pt>
                <c:pt idx="11">
                  <c:v>0.56497175141242939</c:v>
                </c:pt>
                <c:pt idx="12">
                  <c:v>0.53475935828877008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C17-8DF9-FCCC5C4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SW_t33_b2!$I$5:$I$22</c:f>
              <c:numCache>
                <c:formatCode>0.0000</c:formatCode>
                <c:ptCount val="18"/>
                <c:pt idx="0">
                  <c:v>5.6999999999998163E-3</c:v>
                </c:pt>
                <c:pt idx="1">
                  <c:v>1.8399999999999972E-2</c:v>
                </c:pt>
                <c:pt idx="2">
                  <c:v>4.3199999999999905E-2</c:v>
                </c:pt>
                <c:pt idx="3">
                  <c:v>8.0500000000000016E-2</c:v>
                </c:pt>
                <c:pt idx="4">
                  <c:v>0.11050000000000004</c:v>
                </c:pt>
                <c:pt idx="5">
                  <c:v>0.12600000000000011</c:v>
                </c:pt>
                <c:pt idx="6">
                  <c:v>0.1362000000000001</c:v>
                </c:pt>
                <c:pt idx="7">
                  <c:v>0.14660000000000029</c:v>
                </c:pt>
                <c:pt idx="8">
                  <c:v>0.15550000000000019</c:v>
                </c:pt>
                <c:pt idx="9">
                  <c:v>0.16510000000000025</c:v>
                </c:pt>
                <c:pt idx="10">
                  <c:v>0.17520000000000024</c:v>
                </c:pt>
                <c:pt idx="11">
                  <c:v>0.19420000000000015</c:v>
                </c:pt>
                <c:pt idx="12">
                  <c:v>0.21250000000000013</c:v>
                </c:pt>
                <c:pt idx="13">
                  <c:v>0.21250000000000013</c:v>
                </c:pt>
                <c:pt idx="14">
                  <c:v>0.21250000000000013</c:v>
                </c:pt>
                <c:pt idx="15">
                  <c:v>0.21250000000000013</c:v>
                </c:pt>
                <c:pt idx="16">
                  <c:v>0.21250000000000013</c:v>
                </c:pt>
                <c:pt idx="17">
                  <c:v>0.21250000000000013</c:v>
                </c:pt>
              </c:numCache>
            </c:numRef>
          </c:xVal>
          <c:yVal>
            <c:numRef>
              <c:f>SW_t33_b2!$G$5:$G$22</c:f>
              <c:numCache>
                <c:formatCode>0.00</c:formatCode>
                <c:ptCount val="18"/>
                <c:pt idx="0">
                  <c:v>2</c:v>
                </c:pt>
                <c:pt idx="1">
                  <c:v>1.3333333333333333</c:v>
                </c:pt>
                <c:pt idx="2">
                  <c:v>0.95238095238095233</c:v>
                </c:pt>
                <c:pt idx="3">
                  <c:v>0.76923076923076927</c:v>
                </c:pt>
                <c:pt idx="4">
                  <c:v>0.66666666666666663</c:v>
                </c:pt>
                <c:pt idx="5">
                  <c:v>0.64516129032258063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0.64516129032258063</c:v>
                </c:pt>
                <c:pt idx="9">
                  <c:v>0.66666666666666663</c:v>
                </c:pt>
                <c:pt idx="10">
                  <c:v>0.55555555555555558</c:v>
                </c:pt>
                <c:pt idx="11">
                  <c:v>0.48780487804878048</c:v>
                </c:pt>
                <c:pt idx="12">
                  <c:v>0.43010752688172049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7-E045-BA63-8313B12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390621</xdr:colOff>
      <xdr:row>3</xdr:row>
      <xdr:rowOff>62778</xdr:rowOff>
    </xdr:from>
    <xdr:to>
      <xdr:col>20</xdr:col>
      <xdr:colOff>10824</xdr:colOff>
      <xdr:row>18</xdr:row>
      <xdr:rowOff>118341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F0F2E09-1876-445A-8369-1A388BC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</xdr:row>
      <xdr:rowOff>134937</xdr:rowOff>
    </xdr:from>
    <xdr:to>
      <xdr:col>19</xdr:col>
      <xdr:colOff>611305</xdr:colOff>
      <xdr:row>18</xdr:row>
      <xdr:rowOff>190500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BB82F0F-5059-4516-942F-DEC1B966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469957</xdr:colOff>
      <xdr:row>5</xdr:row>
      <xdr:rowOff>137948</xdr:rowOff>
    </xdr:from>
    <xdr:to>
      <xdr:col>19</xdr:col>
      <xdr:colOff>310629</xdr:colOff>
      <xdr:row>23</xdr:row>
      <xdr:rowOff>167622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FE6DBBC-971F-4B5D-9552-751CECFA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256049</xdr:colOff>
      <xdr:row>4</xdr:row>
      <xdr:rowOff>194596</xdr:rowOff>
    </xdr:from>
    <xdr:to>
      <xdr:col>20</xdr:col>
      <xdr:colOff>816428</xdr:colOff>
      <xdr:row>19</xdr:row>
      <xdr:rowOff>20483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03CEEFC-3054-2B45-8E88-B60566B6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8" zoomScaleNormal="80" workbookViewId="0">
      <selection activeCell="G25" sqref="G25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  <col min="6" max="6" width="20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45442</v>
      </c>
      <c r="B2" s="3" t="s">
        <v>17</v>
      </c>
      <c r="C2" s="3" t="s">
        <v>18</v>
      </c>
      <c r="D2" s="5">
        <v>4.5608000000000004</v>
      </c>
      <c r="H2" s="6">
        <v>2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1.1398999999999999</v>
      </c>
      <c r="D5" s="13">
        <v>1.1446000000000001</v>
      </c>
      <c r="E5">
        <v>1</v>
      </c>
      <c r="F5" s="14">
        <v>6.25</v>
      </c>
      <c r="G5" s="14">
        <f>1/F5*10</f>
        <v>1.6</v>
      </c>
      <c r="H5" s="13">
        <f>D5-C5</f>
        <v>4.7000000000001485E-3</v>
      </c>
      <c r="I5" s="13">
        <f>H5</f>
        <v>4.7000000000001485E-3</v>
      </c>
    </row>
    <row r="6" spans="1:10" x14ac:dyDescent="0.25">
      <c r="A6">
        <v>2</v>
      </c>
      <c r="B6" s="12">
        <v>7</v>
      </c>
      <c r="C6" s="13">
        <v>1.1478999999999999</v>
      </c>
      <c r="D6" s="13">
        <v>1.2405999999999999</v>
      </c>
      <c r="E6">
        <v>5.25</v>
      </c>
      <c r="F6" s="14">
        <v>9.5</v>
      </c>
      <c r="G6" s="14">
        <f t="shared" ref="G6:G20" si="0">1/F6*10</f>
        <v>1.0526315789473684</v>
      </c>
      <c r="H6" s="13">
        <f t="shared" ref="H6:H20" si="1">D6-C6</f>
        <v>9.2700000000000005E-2</v>
      </c>
      <c r="I6" s="13">
        <f>H6+I5</f>
        <v>9.7400000000000153E-2</v>
      </c>
    </row>
    <row r="7" spans="1:10" x14ac:dyDescent="0.25">
      <c r="A7">
        <v>3</v>
      </c>
      <c r="B7" s="12">
        <v>10</v>
      </c>
      <c r="C7" s="13">
        <v>1.1501999999999999</v>
      </c>
      <c r="D7" s="13">
        <v>1.3158000000000001</v>
      </c>
      <c r="E7">
        <v>8.5</v>
      </c>
      <c r="F7" s="14">
        <v>12.5</v>
      </c>
      <c r="G7" s="14">
        <f t="shared" si="0"/>
        <v>0.8</v>
      </c>
      <c r="H7" s="13">
        <f t="shared" si="1"/>
        <v>0.16560000000000019</v>
      </c>
      <c r="I7" s="13">
        <f>H7+I6</f>
        <v>0.26300000000000034</v>
      </c>
    </row>
    <row r="8" spans="1:10" x14ac:dyDescent="0.25">
      <c r="A8" s="3">
        <v>4</v>
      </c>
      <c r="B8" s="12">
        <v>13</v>
      </c>
      <c r="C8" s="13">
        <v>1.1637999999999999</v>
      </c>
      <c r="D8" s="13">
        <v>1.4393</v>
      </c>
      <c r="E8">
        <v>11.5</v>
      </c>
      <c r="F8" s="14">
        <v>14</v>
      </c>
      <c r="G8" s="14">
        <f t="shared" si="0"/>
        <v>0.71428571428571419</v>
      </c>
      <c r="H8" s="13">
        <f t="shared" si="1"/>
        <v>0.27550000000000008</v>
      </c>
      <c r="I8" s="13">
        <f t="shared" ref="I8:I20" si="2">H8+I7</f>
        <v>0.53850000000000042</v>
      </c>
    </row>
    <row r="9" spans="1:10" x14ac:dyDescent="0.25">
      <c r="A9">
        <v>5</v>
      </c>
      <c r="B9" s="12">
        <v>16</v>
      </c>
      <c r="C9" s="13">
        <v>1.1398999999999999</v>
      </c>
      <c r="D9" s="13">
        <v>1.3395999999999999</v>
      </c>
      <c r="E9">
        <v>13</v>
      </c>
      <c r="F9" s="14">
        <v>15.5</v>
      </c>
      <c r="G9" s="14">
        <f t="shared" si="0"/>
        <v>0.64516129032258063</v>
      </c>
      <c r="H9" s="13">
        <f t="shared" si="1"/>
        <v>0.19969999999999999</v>
      </c>
      <c r="I9" s="13">
        <f t="shared" si="2"/>
        <v>0.73820000000000041</v>
      </c>
    </row>
    <row r="10" spans="1:10" x14ac:dyDescent="0.25">
      <c r="A10">
        <v>6</v>
      </c>
      <c r="B10" s="12">
        <v>19</v>
      </c>
      <c r="C10" s="13">
        <v>1.1518999999999999</v>
      </c>
      <c r="D10" s="13">
        <v>1.2964</v>
      </c>
      <c r="E10">
        <v>14.5</v>
      </c>
      <c r="F10" s="14">
        <v>16.5</v>
      </c>
      <c r="G10" s="14">
        <f t="shared" si="0"/>
        <v>0.60606060606060608</v>
      </c>
      <c r="H10" s="13">
        <f t="shared" si="1"/>
        <v>0.14450000000000007</v>
      </c>
      <c r="I10" s="13">
        <f t="shared" si="2"/>
        <v>0.88270000000000048</v>
      </c>
    </row>
    <row r="11" spans="1:10" x14ac:dyDescent="0.25">
      <c r="A11" s="3">
        <v>7</v>
      </c>
      <c r="B11" s="12">
        <v>22</v>
      </c>
      <c r="C11" s="13">
        <v>1.1488</v>
      </c>
      <c r="D11" s="13">
        <v>1.2407999999999999</v>
      </c>
      <c r="E11">
        <v>14.5</v>
      </c>
      <c r="F11" s="14">
        <v>17</v>
      </c>
      <c r="G11" s="14">
        <f t="shared" si="0"/>
        <v>0.58823529411764708</v>
      </c>
      <c r="H11" s="13">
        <f t="shared" si="1"/>
        <v>9.199999999999986E-2</v>
      </c>
      <c r="I11" s="13">
        <f t="shared" si="2"/>
        <v>0.97470000000000034</v>
      </c>
    </row>
    <row r="12" spans="1:10" x14ac:dyDescent="0.25">
      <c r="A12">
        <v>8</v>
      </c>
      <c r="B12" s="12">
        <v>25</v>
      </c>
      <c r="C12" s="13">
        <v>1.143</v>
      </c>
      <c r="D12" s="13">
        <v>1.1977</v>
      </c>
      <c r="E12">
        <v>15</v>
      </c>
      <c r="F12" s="14">
        <v>18</v>
      </c>
      <c r="G12" s="14">
        <f t="shared" si="0"/>
        <v>0.55555555555555558</v>
      </c>
      <c r="H12" s="13">
        <f t="shared" si="1"/>
        <v>5.4699999999999971E-2</v>
      </c>
      <c r="I12" s="13">
        <f t="shared" si="2"/>
        <v>1.0294000000000003</v>
      </c>
    </row>
    <row r="13" spans="1:10" x14ac:dyDescent="0.25">
      <c r="A13">
        <v>9</v>
      </c>
      <c r="B13" s="12">
        <v>27</v>
      </c>
      <c r="C13" s="13">
        <v>1.1753</v>
      </c>
      <c r="D13" s="13">
        <v>1.2144999999999999</v>
      </c>
      <c r="E13">
        <v>16</v>
      </c>
      <c r="F13" s="14">
        <v>17.5</v>
      </c>
      <c r="G13" s="14">
        <f t="shared" si="0"/>
        <v>0.5714285714285714</v>
      </c>
      <c r="H13" s="13">
        <f t="shared" si="1"/>
        <v>3.9199999999999902E-2</v>
      </c>
      <c r="I13" s="13">
        <f t="shared" si="2"/>
        <v>1.0686000000000002</v>
      </c>
    </row>
    <row r="14" spans="1:10" x14ac:dyDescent="0.25">
      <c r="A14" s="3">
        <v>10</v>
      </c>
      <c r="B14" s="12">
        <v>29</v>
      </c>
      <c r="C14" s="13">
        <v>1.1659999999999999</v>
      </c>
      <c r="D14" s="13">
        <v>1.1859999999999999</v>
      </c>
      <c r="E14">
        <v>16.5</v>
      </c>
      <c r="F14" s="14">
        <v>18</v>
      </c>
      <c r="G14" s="14">
        <f>1/F14*10</f>
        <v>0.55555555555555558</v>
      </c>
      <c r="H14" s="13">
        <f t="shared" si="1"/>
        <v>2.0000000000000018E-2</v>
      </c>
      <c r="I14" s="13">
        <f t="shared" si="2"/>
        <v>1.0886000000000002</v>
      </c>
    </row>
    <row r="15" spans="1:10" x14ac:dyDescent="0.25">
      <c r="A15">
        <v>11</v>
      </c>
      <c r="B15" s="12">
        <v>31</v>
      </c>
      <c r="C15" s="13">
        <v>1.1375</v>
      </c>
      <c r="D15" s="13">
        <v>1.1606000000000001</v>
      </c>
      <c r="E15">
        <v>17</v>
      </c>
      <c r="F15" s="14">
        <v>18.5</v>
      </c>
      <c r="G15" s="14">
        <f>1/F15*10</f>
        <v>0.54054054054054057</v>
      </c>
      <c r="H15" s="13">
        <f t="shared" si="1"/>
        <v>2.310000000000012E-2</v>
      </c>
      <c r="I15" s="13">
        <f t="shared" si="2"/>
        <v>1.1117000000000004</v>
      </c>
    </row>
    <row r="16" spans="1:10" x14ac:dyDescent="0.25">
      <c r="A16">
        <v>12</v>
      </c>
      <c r="B16" s="12">
        <v>33</v>
      </c>
      <c r="C16" s="13">
        <v>1.1498999999999999</v>
      </c>
      <c r="D16" s="13">
        <v>1.1742999999999999</v>
      </c>
      <c r="E16">
        <v>16.5</v>
      </c>
      <c r="F16" s="14">
        <v>19</v>
      </c>
      <c r="G16" s="14">
        <f t="shared" si="0"/>
        <v>0.52631578947368418</v>
      </c>
      <c r="H16" s="13">
        <f t="shared" si="1"/>
        <v>2.4399999999999977E-2</v>
      </c>
      <c r="I16" s="13">
        <f t="shared" si="2"/>
        <v>1.1361000000000003</v>
      </c>
    </row>
    <row r="17" spans="1:9" x14ac:dyDescent="0.25">
      <c r="A17" s="3">
        <v>13</v>
      </c>
      <c r="B17" s="12">
        <v>35</v>
      </c>
      <c r="C17" s="13">
        <v>1.1356999999999999</v>
      </c>
      <c r="D17" s="13">
        <v>1.1561999999999999</v>
      </c>
      <c r="E17">
        <v>17</v>
      </c>
      <c r="F17" s="14">
        <v>20</v>
      </c>
      <c r="G17" s="14">
        <f t="shared" si="0"/>
        <v>0.5</v>
      </c>
      <c r="H17" s="13">
        <f t="shared" si="1"/>
        <v>2.0499999999999963E-2</v>
      </c>
      <c r="I17" s="13">
        <f t="shared" si="2"/>
        <v>1.1566000000000003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1"/>
        <v>0</v>
      </c>
      <c r="I18" s="13">
        <f t="shared" si="2"/>
        <v>1.1566000000000003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1.1566000000000003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 t="shared" si="0"/>
        <v>#DIV/0!</v>
      </c>
      <c r="H20" s="13">
        <f t="shared" si="1"/>
        <v>0</v>
      </c>
      <c r="I20" s="13">
        <f t="shared" si="2"/>
        <v>1.1566000000000003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67" workbookViewId="0">
      <selection activeCell="A3" sqref="A3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45442</v>
      </c>
      <c r="B2" s="3" t="s">
        <v>17</v>
      </c>
      <c r="C2" s="3" t="s">
        <v>19</v>
      </c>
      <c r="D2" s="5"/>
      <c r="H2" s="6"/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/>
      <c r="D5" s="13"/>
      <c r="F5" s="14"/>
      <c r="G5" s="14" t="e">
        <f>1/F5*10</f>
        <v>#DIV/0!</v>
      </c>
      <c r="H5" s="13">
        <f>D5-C5</f>
        <v>0</v>
      </c>
      <c r="I5" s="13">
        <f>H5</f>
        <v>0</v>
      </c>
    </row>
    <row r="6" spans="1:10" x14ac:dyDescent="0.25">
      <c r="A6">
        <v>2</v>
      </c>
      <c r="B6" s="12">
        <v>7</v>
      </c>
      <c r="C6" s="13"/>
      <c r="D6" s="13"/>
      <c r="F6" s="14"/>
      <c r="G6" s="14" t="e">
        <f t="shared" ref="G6:G19" si="0">1/F6*10</f>
        <v>#DIV/0!</v>
      </c>
      <c r="H6" s="13">
        <f>D6-C6</f>
        <v>0</v>
      </c>
      <c r="I6" s="13">
        <f>H6+I5</f>
        <v>0</v>
      </c>
    </row>
    <row r="7" spans="1:10" x14ac:dyDescent="0.25">
      <c r="A7">
        <v>3</v>
      </c>
      <c r="B7" s="12">
        <v>10</v>
      </c>
      <c r="C7" s="13"/>
      <c r="D7" s="13"/>
      <c r="F7" s="14"/>
      <c r="G7" s="14" t="e">
        <f t="shared" si="0"/>
        <v>#DIV/0!</v>
      </c>
      <c r="H7" s="13">
        <f>D7-C7</f>
        <v>0</v>
      </c>
      <c r="I7" s="13">
        <f t="shared" ref="I7:I19" si="1">H7+I6</f>
        <v>0</v>
      </c>
    </row>
    <row r="8" spans="1:10" x14ac:dyDescent="0.25">
      <c r="A8" s="3">
        <v>4</v>
      </c>
      <c r="B8" s="12">
        <v>13</v>
      </c>
      <c r="C8" s="13"/>
      <c r="D8" s="13"/>
      <c r="F8" s="14"/>
      <c r="G8" s="14" t="e">
        <f t="shared" si="0"/>
        <v>#DIV/0!</v>
      </c>
      <c r="H8" s="13">
        <f t="shared" ref="H8:H22" si="2">D8-C8</f>
        <v>0</v>
      </c>
      <c r="I8" s="13">
        <f t="shared" si="1"/>
        <v>0</v>
      </c>
    </row>
    <row r="9" spans="1:10" x14ac:dyDescent="0.25">
      <c r="A9">
        <v>5</v>
      </c>
      <c r="B9" s="12">
        <v>16</v>
      </c>
      <c r="C9" s="13"/>
      <c r="D9" s="13"/>
      <c r="F9" s="14"/>
      <c r="G9" s="14" t="e">
        <f t="shared" si="0"/>
        <v>#DIV/0!</v>
      </c>
      <c r="H9" s="13">
        <f t="shared" si="2"/>
        <v>0</v>
      </c>
      <c r="I9" s="13">
        <f t="shared" si="1"/>
        <v>0</v>
      </c>
    </row>
    <row r="10" spans="1:10" x14ac:dyDescent="0.25">
      <c r="A10">
        <v>6</v>
      </c>
      <c r="B10" s="12">
        <v>19</v>
      </c>
      <c r="C10" s="13"/>
      <c r="D10" s="13"/>
      <c r="F10" s="14"/>
      <c r="G10" s="14" t="e">
        <f t="shared" si="0"/>
        <v>#DIV/0!</v>
      </c>
      <c r="H10" s="13">
        <f t="shared" si="2"/>
        <v>0</v>
      </c>
      <c r="I10" s="13">
        <f t="shared" si="1"/>
        <v>0</v>
      </c>
    </row>
    <row r="11" spans="1:10" x14ac:dyDescent="0.25">
      <c r="A11" s="3">
        <v>7</v>
      </c>
      <c r="B11" s="12">
        <v>22</v>
      </c>
      <c r="C11" s="13"/>
      <c r="D11" s="13"/>
      <c r="F11" s="14"/>
      <c r="G11" s="14" t="e">
        <f t="shared" si="0"/>
        <v>#DIV/0!</v>
      </c>
      <c r="H11" s="13">
        <f t="shared" si="2"/>
        <v>0</v>
      </c>
      <c r="I11" s="13">
        <f t="shared" si="1"/>
        <v>0</v>
      </c>
    </row>
    <row r="12" spans="1:10" x14ac:dyDescent="0.25">
      <c r="A12">
        <v>8</v>
      </c>
      <c r="B12" s="12">
        <v>25</v>
      </c>
      <c r="C12" s="13"/>
      <c r="D12" s="13"/>
      <c r="F12" s="14"/>
      <c r="G12" s="14" t="e">
        <f t="shared" si="0"/>
        <v>#DIV/0!</v>
      </c>
      <c r="H12" s="13">
        <f t="shared" si="2"/>
        <v>0</v>
      </c>
      <c r="I12" s="13">
        <f t="shared" si="1"/>
        <v>0</v>
      </c>
    </row>
    <row r="13" spans="1:10" x14ac:dyDescent="0.25">
      <c r="A13">
        <v>9</v>
      </c>
      <c r="B13" s="12">
        <v>27</v>
      </c>
      <c r="C13" s="13"/>
      <c r="D13" s="13"/>
      <c r="F13" s="14"/>
      <c r="G13" s="14" t="e">
        <f t="shared" si="0"/>
        <v>#DIV/0!</v>
      </c>
      <c r="H13" s="13">
        <f t="shared" si="2"/>
        <v>0</v>
      </c>
      <c r="I13" s="13">
        <f t="shared" si="1"/>
        <v>0</v>
      </c>
    </row>
    <row r="14" spans="1:10" x14ac:dyDescent="0.25">
      <c r="A14" s="3">
        <v>10</v>
      </c>
      <c r="B14" s="12">
        <v>29</v>
      </c>
      <c r="C14" s="13"/>
      <c r="D14" s="13"/>
      <c r="F14" s="14"/>
      <c r="G14" s="14" t="e">
        <f>1/F14*10</f>
        <v>#DIV/0!</v>
      </c>
      <c r="H14" s="13">
        <f t="shared" si="2"/>
        <v>0</v>
      </c>
      <c r="I14" s="13">
        <f t="shared" si="1"/>
        <v>0</v>
      </c>
    </row>
    <row r="15" spans="1:10" x14ac:dyDescent="0.25">
      <c r="A15">
        <v>11</v>
      </c>
      <c r="B15" s="12">
        <v>31</v>
      </c>
      <c r="C15" s="13"/>
      <c r="D15" s="13"/>
      <c r="F15" s="14"/>
      <c r="G15" s="14" t="e">
        <f>1/F15*10</f>
        <v>#DIV/0!</v>
      </c>
      <c r="H15" s="13">
        <f t="shared" si="2"/>
        <v>0</v>
      </c>
      <c r="I15" s="13">
        <f t="shared" si="1"/>
        <v>0</v>
      </c>
    </row>
    <row r="16" spans="1:10" x14ac:dyDescent="0.25">
      <c r="A16">
        <v>12</v>
      </c>
      <c r="B16" s="12">
        <v>33</v>
      </c>
      <c r="C16" s="13"/>
      <c r="D16" s="13"/>
      <c r="F16" s="14"/>
      <c r="G16" s="14" t="e">
        <f t="shared" si="0"/>
        <v>#DIV/0!</v>
      </c>
      <c r="H16" s="13">
        <f t="shared" si="2"/>
        <v>0</v>
      </c>
      <c r="I16" s="13">
        <f t="shared" si="1"/>
        <v>0</v>
      </c>
    </row>
    <row r="17" spans="1:9" x14ac:dyDescent="0.25">
      <c r="A17" s="3">
        <v>13</v>
      </c>
      <c r="B17" s="12">
        <v>35</v>
      </c>
      <c r="C17" s="13"/>
      <c r="D17" s="13"/>
      <c r="F17" s="14"/>
      <c r="G17" s="14" t="e">
        <f t="shared" si="0"/>
        <v>#DIV/0!</v>
      </c>
      <c r="H17" s="13">
        <f>D17-C17</f>
        <v>0</v>
      </c>
      <c r="I17" s="13">
        <f t="shared" si="1"/>
        <v>0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2"/>
        <v>0</v>
      </c>
      <c r="I18" s="13">
        <f t="shared" si="1"/>
        <v>0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0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>1/F20*10</f>
        <v>#DIV/0!</v>
      </c>
      <c r="H20" s="13">
        <f t="shared" si="2"/>
        <v>0</v>
      </c>
      <c r="I20" s="13">
        <f>H20+I19</f>
        <v>0</v>
      </c>
    </row>
    <row r="21" spans="1:9" x14ac:dyDescent="0.25">
      <c r="A21" s="3">
        <v>17</v>
      </c>
      <c r="C21" s="13"/>
      <c r="D21" s="13"/>
      <c r="F21" s="14"/>
      <c r="G21" s="14" t="e">
        <f>1/F21*10</f>
        <v>#DIV/0!</v>
      </c>
      <c r="H21" s="13">
        <f t="shared" si="2"/>
        <v>0</v>
      </c>
      <c r="I21" s="13">
        <f>H21+I20</f>
        <v>0</v>
      </c>
    </row>
    <row r="22" spans="1:9" x14ac:dyDescent="0.25">
      <c r="C22" s="13"/>
      <c r="D22" s="13"/>
      <c r="F22" s="14"/>
      <c r="G22" s="14" t="e">
        <f>1/F22*10</f>
        <v>#DIV/0!</v>
      </c>
      <c r="H22" s="13">
        <f t="shared" si="2"/>
        <v>0</v>
      </c>
      <c r="I22" s="13">
        <f>H22+I21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67" workbookViewId="0">
      <selection activeCell="C18" sqref="C18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45442</v>
      </c>
      <c r="B2" s="3" t="s">
        <v>17</v>
      </c>
      <c r="C2" s="3" t="s">
        <v>20</v>
      </c>
      <c r="D2" s="5">
        <v>1.5912999999999999</v>
      </c>
      <c r="H2" s="6">
        <v>2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1.1727000000000001</v>
      </c>
      <c r="D5" s="13">
        <v>1.1793</v>
      </c>
      <c r="E5">
        <v>1</v>
      </c>
      <c r="F5" s="14">
        <v>4.9000000000000004</v>
      </c>
      <c r="G5" s="14">
        <f>1/F5*10</f>
        <v>2.0408163265306118</v>
      </c>
      <c r="H5" s="13">
        <f>D5-C5</f>
        <v>6.5999999999999392E-3</v>
      </c>
      <c r="I5" s="13">
        <f>H5</f>
        <v>6.5999999999999392E-3</v>
      </c>
    </row>
    <row r="6" spans="1:10" x14ac:dyDescent="0.25">
      <c r="A6">
        <v>2</v>
      </c>
      <c r="B6" s="12">
        <v>7</v>
      </c>
      <c r="C6" s="13">
        <v>1.1442000000000001</v>
      </c>
      <c r="D6" s="13">
        <v>1.1615</v>
      </c>
      <c r="E6">
        <v>3.9</v>
      </c>
      <c r="F6" s="14">
        <v>8.25</v>
      </c>
      <c r="G6" s="14">
        <f t="shared" ref="G6:G19" si="0">1/F6*10</f>
        <v>1.2121212121212122</v>
      </c>
      <c r="H6" s="13">
        <f>D6-C6</f>
        <v>1.7299999999999871E-2</v>
      </c>
      <c r="I6" s="13">
        <f>H6+I5</f>
        <v>2.389999999999981E-2</v>
      </c>
    </row>
    <row r="7" spans="1:10" x14ac:dyDescent="0.25">
      <c r="A7">
        <v>3</v>
      </c>
      <c r="B7" s="12">
        <v>10</v>
      </c>
      <c r="C7" s="13">
        <v>1.1315</v>
      </c>
      <c r="D7" s="13">
        <v>1.1540999999999999</v>
      </c>
      <c r="E7">
        <v>7.25</v>
      </c>
      <c r="F7" s="14">
        <v>10.9</v>
      </c>
      <c r="G7" s="14">
        <f t="shared" si="0"/>
        <v>0.9174311926605504</v>
      </c>
      <c r="H7" s="13">
        <f>D7-C7</f>
        <v>2.2599999999999953E-2</v>
      </c>
      <c r="I7" s="13">
        <f t="shared" ref="I7:I19" si="1">H7+I6</f>
        <v>4.6499999999999764E-2</v>
      </c>
    </row>
    <row r="8" spans="1:10" x14ac:dyDescent="0.25">
      <c r="A8" s="3">
        <v>4</v>
      </c>
      <c r="B8" s="12">
        <v>13</v>
      </c>
      <c r="C8" s="13">
        <v>1.1527000000000001</v>
      </c>
      <c r="D8" s="13">
        <v>1.1769000000000001</v>
      </c>
      <c r="E8">
        <v>9.9</v>
      </c>
      <c r="F8" s="14">
        <v>13</v>
      </c>
      <c r="G8" s="14">
        <f t="shared" si="0"/>
        <v>0.76923076923076927</v>
      </c>
      <c r="H8" s="13">
        <f t="shared" ref="H8:H19" si="2">D8-C8</f>
        <v>2.4199999999999999E-2</v>
      </c>
      <c r="I8" s="13">
        <f t="shared" si="1"/>
        <v>7.0699999999999763E-2</v>
      </c>
    </row>
    <row r="9" spans="1:10" x14ac:dyDescent="0.25">
      <c r="A9">
        <v>5</v>
      </c>
      <c r="B9" s="12">
        <v>16</v>
      </c>
      <c r="C9" s="13">
        <v>1.1439999999999999</v>
      </c>
      <c r="D9" s="13">
        <v>1.1623000000000001</v>
      </c>
      <c r="E9">
        <v>10.5</v>
      </c>
      <c r="F9" s="14">
        <v>13.4</v>
      </c>
      <c r="G9" s="14">
        <f t="shared" si="0"/>
        <v>0.74626865671641784</v>
      </c>
      <c r="H9" s="13">
        <f t="shared" si="2"/>
        <v>1.8300000000000205E-2</v>
      </c>
      <c r="I9" s="13">
        <f t="shared" si="1"/>
        <v>8.8999999999999968E-2</v>
      </c>
    </row>
    <row r="10" spans="1:10" x14ac:dyDescent="0.25">
      <c r="A10">
        <v>6</v>
      </c>
      <c r="B10" s="12">
        <v>19</v>
      </c>
      <c r="C10" s="13">
        <v>1.1434</v>
      </c>
      <c r="D10" s="13">
        <v>1.1599999999999999</v>
      </c>
      <c r="E10">
        <v>12</v>
      </c>
      <c r="F10" s="14">
        <v>13.6</v>
      </c>
      <c r="G10" s="14">
        <f t="shared" si="0"/>
        <v>0.73529411764705888</v>
      </c>
      <c r="H10" s="13">
        <f t="shared" si="2"/>
        <v>1.6599999999999948E-2</v>
      </c>
      <c r="I10" s="13">
        <f t="shared" si="1"/>
        <v>0.10559999999999992</v>
      </c>
    </row>
    <row r="11" spans="1:10" x14ac:dyDescent="0.25">
      <c r="A11" s="3">
        <v>7</v>
      </c>
      <c r="B11" s="12">
        <v>22</v>
      </c>
      <c r="C11" s="13">
        <v>1.1517999999999999</v>
      </c>
      <c r="D11" s="13">
        <v>1.1656</v>
      </c>
      <c r="E11">
        <v>12</v>
      </c>
      <c r="F11" s="14">
        <v>15.3</v>
      </c>
      <c r="G11" s="14">
        <f t="shared" si="0"/>
        <v>0.65359477124183007</v>
      </c>
      <c r="H11" s="13">
        <f t="shared" si="2"/>
        <v>1.3800000000000034E-2</v>
      </c>
      <c r="I11" s="13">
        <f t="shared" si="1"/>
        <v>0.11939999999999995</v>
      </c>
    </row>
    <row r="12" spans="1:10" x14ac:dyDescent="0.25">
      <c r="A12">
        <v>8</v>
      </c>
      <c r="B12" s="12">
        <v>25</v>
      </c>
      <c r="C12" s="13">
        <v>1.1577999999999999</v>
      </c>
      <c r="D12" s="13">
        <v>1.1788000000000001</v>
      </c>
      <c r="E12">
        <v>11.9</v>
      </c>
      <c r="F12" s="14">
        <v>14.6</v>
      </c>
      <c r="G12" s="14">
        <f t="shared" si="0"/>
        <v>0.68493150684931503</v>
      </c>
      <c r="H12" s="13">
        <f t="shared" si="2"/>
        <v>2.100000000000013E-2</v>
      </c>
      <c r="I12" s="13">
        <f t="shared" si="1"/>
        <v>0.14040000000000008</v>
      </c>
    </row>
    <row r="13" spans="1:10" x14ac:dyDescent="0.25">
      <c r="A13">
        <v>9</v>
      </c>
      <c r="B13" s="12">
        <v>27</v>
      </c>
      <c r="C13" s="13">
        <v>1.1598999999999999</v>
      </c>
      <c r="D13" s="13">
        <v>1.1738999999999999</v>
      </c>
      <c r="E13">
        <v>12.6</v>
      </c>
      <c r="F13" s="14">
        <v>14.9</v>
      </c>
      <c r="G13" s="14">
        <f t="shared" si="0"/>
        <v>0.67114093959731547</v>
      </c>
      <c r="H13" s="13">
        <f t="shared" si="2"/>
        <v>1.4000000000000012E-2</v>
      </c>
      <c r="I13" s="13">
        <f t="shared" si="1"/>
        <v>0.15440000000000009</v>
      </c>
    </row>
    <row r="14" spans="1:10" x14ac:dyDescent="0.25">
      <c r="A14" s="3">
        <v>10</v>
      </c>
      <c r="B14" s="12">
        <v>29</v>
      </c>
      <c r="C14" s="13">
        <v>1.1526000000000001</v>
      </c>
      <c r="D14" s="13">
        <v>1.1648000000000001</v>
      </c>
      <c r="E14">
        <v>12.4</v>
      </c>
      <c r="F14" s="14">
        <v>15.5</v>
      </c>
      <c r="G14" s="14">
        <f>1/F14*10</f>
        <v>0.64516129032258063</v>
      </c>
      <c r="H14" s="13">
        <f t="shared" si="2"/>
        <v>1.2199999999999989E-2</v>
      </c>
      <c r="I14" s="13">
        <f t="shared" si="1"/>
        <v>0.16660000000000008</v>
      </c>
    </row>
    <row r="15" spans="1:10" x14ac:dyDescent="0.25">
      <c r="A15">
        <v>11</v>
      </c>
      <c r="B15" s="12">
        <v>31</v>
      </c>
      <c r="C15" s="13">
        <v>1.1295999999999999</v>
      </c>
      <c r="D15" s="13">
        <v>1.1463000000000001</v>
      </c>
      <c r="E15">
        <v>13.4</v>
      </c>
      <c r="F15" s="14">
        <v>17.7</v>
      </c>
      <c r="G15" s="14">
        <f>1/F15*10</f>
        <v>0.56497175141242939</v>
      </c>
      <c r="H15" s="13">
        <f t="shared" si="2"/>
        <v>1.6700000000000159E-2</v>
      </c>
      <c r="I15" s="13">
        <f t="shared" si="1"/>
        <v>0.18330000000000024</v>
      </c>
    </row>
    <row r="16" spans="1:10" x14ac:dyDescent="0.25">
      <c r="A16">
        <v>12</v>
      </c>
      <c r="B16" s="12">
        <v>33</v>
      </c>
      <c r="C16" s="13">
        <v>1.1497999999999999</v>
      </c>
      <c r="D16" s="13">
        <v>1.1752</v>
      </c>
      <c r="E16">
        <v>13.3</v>
      </c>
      <c r="F16" s="14">
        <v>17.7</v>
      </c>
      <c r="G16" s="14">
        <f t="shared" si="0"/>
        <v>0.56497175141242939</v>
      </c>
      <c r="H16" s="13">
        <f t="shared" si="2"/>
        <v>2.5400000000000089E-2</v>
      </c>
      <c r="I16" s="13">
        <f t="shared" si="1"/>
        <v>0.20870000000000033</v>
      </c>
    </row>
    <row r="17" spans="1:9" x14ac:dyDescent="0.25">
      <c r="A17" s="3">
        <v>13</v>
      </c>
      <c r="B17" s="12">
        <v>35</v>
      </c>
      <c r="C17" s="13">
        <v>1.1361000000000001</v>
      </c>
      <c r="D17" s="13">
        <v>1.1577</v>
      </c>
      <c r="E17">
        <v>12.8</v>
      </c>
      <c r="F17" s="14">
        <v>18.7</v>
      </c>
      <c r="G17" s="14">
        <f t="shared" si="0"/>
        <v>0.53475935828877008</v>
      </c>
      <c r="H17" s="13">
        <f>D17-C17</f>
        <v>2.1599999999999842E-2</v>
      </c>
      <c r="I17" s="13">
        <f t="shared" si="1"/>
        <v>0.23030000000000017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2"/>
        <v>0</v>
      </c>
      <c r="I18" s="13">
        <f t="shared" si="1"/>
        <v>0.23030000000000017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0.23030000000000017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70" zoomScaleNormal="70" workbookViewId="0">
      <selection activeCell="C18" sqref="C18"/>
    </sheetView>
  </sheetViews>
  <sheetFormatPr baseColWidth="10" defaultColWidth="11" defaultRowHeight="15.75" x14ac:dyDescent="0.25"/>
  <cols>
    <col min="1" max="1" width="13.25" bestFit="1" customWidth="1"/>
    <col min="2" max="2" width="14.5" bestFit="1" customWidth="1"/>
    <col min="3" max="3" width="13.5" bestFit="1" customWidth="1"/>
    <col min="4" max="4" width="16.25" bestFit="1" customWidth="1"/>
    <col min="5" max="5" width="20.25" bestFit="1" customWidth="1"/>
    <col min="6" max="6" width="19.75" bestFit="1" customWidth="1"/>
    <col min="7" max="7" width="15.25" bestFit="1" customWidth="1"/>
    <col min="8" max="8" width="14.2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45442</v>
      </c>
      <c r="B2" s="3" t="s">
        <v>17</v>
      </c>
      <c r="C2" s="3" t="s">
        <v>21</v>
      </c>
      <c r="D2" s="5">
        <v>1.7367999999999999</v>
      </c>
      <c r="H2" s="6">
        <v>2.75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61</v>
      </c>
      <c r="B5" s="12">
        <v>4</v>
      </c>
      <c r="C5" s="13">
        <v>1.1565000000000001</v>
      </c>
      <c r="D5" s="13">
        <v>1.1621999999999999</v>
      </c>
      <c r="E5">
        <v>1.75</v>
      </c>
      <c r="F5" s="14">
        <v>5</v>
      </c>
      <c r="G5" s="14">
        <f>1/F5*10</f>
        <v>2</v>
      </c>
      <c r="H5" s="13">
        <f>D5-C5</f>
        <v>5.6999999999998163E-3</v>
      </c>
      <c r="I5" s="13">
        <f>H5</f>
        <v>5.6999999999998163E-3</v>
      </c>
    </row>
    <row r="6" spans="1:10" x14ac:dyDescent="0.25">
      <c r="A6">
        <v>62</v>
      </c>
      <c r="B6" s="12">
        <v>7</v>
      </c>
      <c r="C6" s="13">
        <v>1.1435999999999999</v>
      </c>
      <c r="D6" s="13">
        <v>1.1563000000000001</v>
      </c>
      <c r="E6">
        <v>4</v>
      </c>
      <c r="F6" s="14">
        <v>7.5</v>
      </c>
      <c r="G6" s="14">
        <f t="shared" ref="G6:G22" si="0">1/F6*10</f>
        <v>1.3333333333333333</v>
      </c>
      <c r="H6" s="13">
        <f>D6-C6</f>
        <v>1.2700000000000156E-2</v>
      </c>
      <c r="I6" s="13">
        <f>H6+I5</f>
        <v>1.8399999999999972E-2</v>
      </c>
    </row>
    <row r="7" spans="1:10" x14ac:dyDescent="0.25">
      <c r="A7">
        <v>63</v>
      </c>
      <c r="B7" s="12">
        <v>10</v>
      </c>
      <c r="C7" s="13">
        <v>1.1646000000000001</v>
      </c>
      <c r="D7" s="13">
        <v>1.1894</v>
      </c>
      <c r="E7">
        <v>6.5</v>
      </c>
      <c r="F7" s="14">
        <v>10.5</v>
      </c>
      <c r="G7" s="14">
        <f t="shared" si="0"/>
        <v>0.95238095238095233</v>
      </c>
      <c r="H7" s="13">
        <f>D7-C7</f>
        <v>2.4799999999999933E-2</v>
      </c>
      <c r="I7" s="13">
        <f>H7+I6</f>
        <v>4.3199999999999905E-2</v>
      </c>
    </row>
    <row r="8" spans="1:10" x14ac:dyDescent="0.25">
      <c r="A8" s="3">
        <v>64</v>
      </c>
      <c r="B8" s="12">
        <v>13</v>
      </c>
      <c r="C8" s="13">
        <v>1.1838</v>
      </c>
      <c r="D8" s="13">
        <v>1.2211000000000001</v>
      </c>
      <c r="E8">
        <v>9.5</v>
      </c>
      <c r="F8" s="14">
        <v>13</v>
      </c>
      <c r="G8" s="14">
        <f t="shared" si="0"/>
        <v>0.76923076923076927</v>
      </c>
      <c r="H8" s="13">
        <f t="shared" ref="H8:H22" si="1">D8-C8</f>
        <v>3.7300000000000111E-2</v>
      </c>
      <c r="I8" s="13">
        <f t="shared" ref="I8:I22" si="2">H8+I7</f>
        <v>8.0500000000000016E-2</v>
      </c>
    </row>
    <row r="9" spans="1:10" x14ac:dyDescent="0.25">
      <c r="A9">
        <v>65</v>
      </c>
      <c r="B9" s="12">
        <v>16</v>
      </c>
      <c r="C9" s="13">
        <v>1.1478999999999999</v>
      </c>
      <c r="D9" s="13">
        <v>1.1778999999999999</v>
      </c>
      <c r="E9">
        <v>12</v>
      </c>
      <c r="F9" s="14">
        <v>15</v>
      </c>
      <c r="G9" s="14">
        <f t="shared" si="0"/>
        <v>0.66666666666666663</v>
      </c>
      <c r="H9" s="13">
        <f t="shared" si="1"/>
        <v>3.0000000000000027E-2</v>
      </c>
      <c r="I9" s="13">
        <f t="shared" si="2"/>
        <v>0.11050000000000004</v>
      </c>
    </row>
    <row r="10" spans="1:10" x14ac:dyDescent="0.25">
      <c r="A10">
        <v>66</v>
      </c>
      <c r="B10" s="12">
        <v>19</v>
      </c>
      <c r="C10" s="13">
        <v>1.1633</v>
      </c>
      <c r="D10" s="13">
        <v>1.1788000000000001</v>
      </c>
      <c r="E10">
        <v>14</v>
      </c>
      <c r="F10" s="14">
        <v>15.5</v>
      </c>
      <c r="G10" s="14">
        <f t="shared" si="0"/>
        <v>0.64516129032258063</v>
      </c>
      <c r="H10" s="13">
        <f t="shared" si="1"/>
        <v>1.5500000000000069E-2</v>
      </c>
      <c r="I10" s="13">
        <f t="shared" si="2"/>
        <v>0.12600000000000011</v>
      </c>
    </row>
    <row r="11" spans="1:10" x14ac:dyDescent="0.25">
      <c r="A11" s="3">
        <v>67</v>
      </c>
      <c r="B11" s="12">
        <v>22</v>
      </c>
      <c r="C11" s="13">
        <v>1.1344000000000001</v>
      </c>
      <c r="D11" s="13">
        <v>1.1446000000000001</v>
      </c>
      <c r="E11">
        <v>13</v>
      </c>
      <c r="F11" s="14">
        <v>15</v>
      </c>
      <c r="G11" s="14">
        <f t="shared" si="0"/>
        <v>0.66666666666666663</v>
      </c>
      <c r="H11" s="13">
        <f t="shared" si="1"/>
        <v>1.0199999999999987E-2</v>
      </c>
      <c r="I11" s="13">
        <f t="shared" si="2"/>
        <v>0.1362000000000001</v>
      </c>
    </row>
    <row r="12" spans="1:10" x14ac:dyDescent="0.25">
      <c r="A12">
        <v>68</v>
      </c>
      <c r="B12" s="12">
        <v>25</v>
      </c>
      <c r="C12" s="13">
        <v>1.1479999999999999</v>
      </c>
      <c r="D12" s="13">
        <v>1.1584000000000001</v>
      </c>
      <c r="E12">
        <v>13</v>
      </c>
      <c r="F12" s="14">
        <v>16</v>
      </c>
      <c r="G12" s="14">
        <f t="shared" si="0"/>
        <v>0.625</v>
      </c>
      <c r="H12" s="13">
        <f t="shared" si="1"/>
        <v>1.0400000000000187E-2</v>
      </c>
      <c r="I12" s="13">
        <f t="shared" si="2"/>
        <v>0.14660000000000029</v>
      </c>
    </row>
    <row r="13" spans="1:10" x14ac:dyDescent="0.25">
      <c r="A13">
        <v>69</v>
      </c>
      <c r="B13" s="12">
        <v>27</v>
      </c>
      <c r="C13" s="13">
        <v>1.1553</v>
      </c>
      <c r="D13" s="13">
        <v>1.1641999999999999</v>
      </c>
      <c r="E13">
        <v>15</v>
      </c>
      <c r="F13" s="14">
        <v>15.5</v>
      </c>
      <c r="G13" s="14">
        <f t="shared" si="0"/>
        <v>0.64516129032258063</v>
      </c>
      <c r="H13" s="13">
        <f t="shared" si="1"/>
        <v>8.899999999999908E-3</v>
      </c>
      <c r="I13" s="13">
        <f t="shared" si="2"/>
        <v>0.15550000000000019</v>
      </c>
    </row>
    <row r="14" spans="1:10" x14ac:dyDescent="0.25">
      <c r="A14" s="3">
        <v>70</v>
      </c>
      <c r="B14" s="12">
        <v>29</v>
      </c>
      <c r="C14" s="13">
        <v>1.1597999999999999</v>
      </c>
      <c r="D14" s="13">
        <v>1.1694</v>
      </c>
      <c r="E14">
        <v>14.5</v>
      </c>
      <c r="F14" s="14">
        <v>15</v>
      </c>
      <c r="G14" s="14">
        <f t="shared" si="0"/>
        <v>0.66666666666666663</v>
      </c>
      <c r="H14" s="13">
        <f t="shared" si="1"/>
        <v>9.6000000000000529E-3</v>
      </c>
      <c r="I14" s="13">
        <f t="shared" si="2"/>
        <v>0.16510000000000025</v>
      </c>
    </row>
    <row r="15" spans="1:10" x14ac:dyDescent="0.25">
      <c r="A15">
        <v>71</v>
      </c>
      <c r="B15" s="12">
        <v>31</v>
      </c>
      <c r="C15" s="13">
        <v>1.1593</v>
      </c>
      <c r="D15" s="13">
        <v>1.1694</v>
      </c>
      <c r="E15">
        <v>13.5</v>
      </c>
      <c r="F15" s="14">
        <v>18</v>
      </c>
      <c r="G15" s="14">
        <f t="shared" si="0"/>
        <v>0.55555555555555558</v>
      </c>
      <c r="H15" s="13">
        <f>D15-C15</f>
        <v>1.0099999999999998E-2</v>
      </c>
      <c r="I15" s="13">
        <f t="shared" si="2"/>
        <v>0.17520000000000024</v>
      </c>
    </row>
    <row r="16" spans="1:10" x14ac:dyDescent="0.25">
      <c r="A16">
        <v>72</v>
      </c>
      <c r="B16" s="12">
        <v>33</v>
      </c>
      <c r="C16" s="13">
        <v>1.1483000000000001</v>
      </c>
      <c r="D16" s="13">
        <v>1.1673</v>
      </c>
      <c r="E16">
        <v>9</v>
      </c>
      <c r="F16" s="14">
        <v>20.5</v>
      </c>
      <c r="G16" s="14">
        <f t="shared" si="0"/>
        <v>0.48780487804878048</v>
      </c>
      <c r="H16" s="13">
        <f>D16-C16</f>
        <v>1.8999999999999906E-2</v>
      </c>
      <c r="I16" s="13">
        <f t="shared" si="2"/>
        <v>0.19420000000000015</v>
      </c>
    </row>
    <row r="17" spans="1:9" x14ac:dyDescent="0.25">
      <c r="A17" s="3">
        <v>73</v>
      </c>
      <c r="B17" s="12">
        <v>35</v>
      </c>
      <c r="C17" s="13">
        <v>1.1647000000000001</v>
      </c>
      <c r="D17" s="13">
        <v>1.1830000000000001</v>
      </c>
      <c r="E17">
        <v>10</v>
      </c>
      <c r="F17" s="14">
        <v>23.25</v>
      </c>
      <c r="G17" s="14">
        <f t="shared" si="0"/>
        <v>0.43010752688172049</v>
      </c>
      <c r="H17" s="13">
        <f>D17-C17</f>
        <v>1.8299999999999983E-2</v>
      </c>
      <c r="I17" s="13">
        <f t="shared" si="2"/>
        <v>0.21250000000000013</v>
      </c>
    </row>
    <row r="18" spans="1:9" x14ac:dyDescent="0.25">
      <c r="A18">
        <v>74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1"/>
        <v>0</v>
      </c>
      <c r="I18" s="13">
        <f t="shared" si="2"/>
        <v>0.21250000000000013</v>
      </c>
    </row>
    <row r="19" spans="1:9" x14ac:dyDescent="0.25">
      <c r="A19">
        <v>75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0.21250000000000013</v>
      </c>
    </row>
    <row r="20" spans="1:9" x14ac:dyDescent="0.25">
      <c r="A20" s="3">
        <v>76</v>
      </c>
      <c r="B20" s="12">
        <v>41</v>
      </c>
      <c r="C20" s="13"/>
      <c r="D20" s="16"/>
      <c r="F20" s="14"/>
      <c r="G20" s="14" t="e">
        <f t="shared" si="0"/>
        <v>#DIV/0!</v>
      </c>
      <c r="H20" s="13">
        <f t="shared" si="1"/>
        <v>0</v>
      </c>
      <c r="I20" s="13">
        <f t="shared" si="2"/>
        <v>0.21250000000000013</v>
      </c>
    </row>
    <row r="21" spans="1:9" x14ac:dyDescent="0.25">
      <c r="C21" s="13"/>
      <c r="D21" s="13"/>
      <c r="F21" s="14"/>
      <c r="G21" s="14" t="e">
        <f t="shared" si="0"/>
        <v>#DIV/0!</v>
      </c>
      <c r="H21" s="13">
        <f t="shared" si="1"/>
        <v>0</v>
      </c>
      <c r="I21" s="13">
        <f t="shared" si="2"/>
        <v>0.21250000000000013</v>
      </c>
    </row>
    <row r="22" spans="1:9" x14ac:dyDescent="0.25">
      <c r="C22" s="13"/>
      <c r="D22" s="13"/>
      <c r="F22" s="14"/>
      <c r="G22" s="14" t="e">
        <f t="shared" si="0"/>
        <v>#DIV/0!</v>
      </c>
      <c r="H22" s="13">
        <f t="shared" si="1"/>
        <v>0</v>
      </c>
      <c r="I22" s="13">
        <f t="shared" si="2"/>
        <v>0.21250000000000013</v>
      </c>
    </row>
    <row r="26" spans="1:9" x14ac:dyDescent="0.25">
      <c r="G2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SW_t35_b2</vt:lpstr>
      <vt:lpstr>SW_t35_b3</vt:lpstr>
      <vt:lpstr>SW_t35_b1</vt:lpstr>
      <vt:lpstr>SW_t33_b2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Paligi</dc:creator>
  <cp:lastModifiedBy>bschuld2</cp:lastModifiedBy>
  <dcterms:created xsi:type="dcterms:W3CDTF">2021-09-10T14:33:23Z</dcterms:created>
  <dcterms:modified xsi:type="dcterms:W3CDTF">2024-05-30T13:31:02Z</dcterms:modified>
</cp:coreProperties>
</file>