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schuld2\Desktop\"/>
    </mc:Choice>
  </mc:AlternateContent>
  <bookViews>
    <workbookView xWindow="4545" yWindow="-105" windowWidth="23250" windowHeight="12450" activeTab="3"/>
  </bookViews>
  <sheets>
    <sheet name="SW_t35_b2" sheetId="4" r:id="rId1"/>
    <sheet name="SW_t35_b3" sheetId="6" r:id="rId2"/>
    <sheet name="SW_t35_b1" sheetId="5" r:id="rId3"/>
    <sheet name="SW_t33_b2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3" l="1"/>
  <c r="H22" i="3"/>
  <c r="G21" i="3"/>
  <c r="H21" i="3"/>
  <c r="G22" i="6"/>
  <c r="H22" i="6"/>
  <c r="G21" i="6" l="1"/>
  <c r="G20" i="4"/>
  <c r="H20" i="4"/>
  <c r="G20" i="6"/>
  <c r="H21" i="6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5" i="4"/>
  <c r="H5" i="3"/>
  <c r="I5" i="3" s="1"/>
  <c r="H7" i="3"/>
  <c r="G11" i="3"/>
  <c r="G12" i="3"/>
  <c r="G13" i="3"/>
  <c r="G14" i="3"/>
  <c r="G15" i="3"/>
  <c r="G16" i="3"/>
  <c r="G17" i="3"/>
  <c r="G18" i="3"/>
  <c r="G19" i="3"/>
  <c r="G20" i="3"/>
  <c r="G5" i="6"/>
  <c r="H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I5" i="6" s="1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I5" i="5" s="1"/>
  <c r="G5" i="5"/>
  <c r="G11" i="4"/>
  <c r="G19" i="4"/>
  <c r="G18" i="4"/>
  <c r="G17" i="4"/>
  <c r="G16" i="4"/>
  <c r="G15" i="4"/>
  <c r="G14" i="4"/>
  <c r="G13" i="4"/>
  <c r="G12" i="4"/>
  <c r="G10" i="4"/>
  <c r="G9" i="4"/>
  <c r="G8" i="4"/>
  <c r="G7" i="4"/>
  <c r="G6" i="4"/>
  <c r="G5" i="4"/>
  <c r="H17" i="3"/>
  <c r="H6" i="3"/>
  <c r="G6" i="3"/>
  <c r="G7" i="3"/>
  <c r="G8" i="3"/>
  <c r="G9" i="3"/>
  <c r="G10" i="3"/>
  <c r="G5" i="3"/>
  <c r="H8" i="3"/>
  <c r="H9" i="3"/>
  <c r="H10" i="3"/>
  <c r="H11" i="3"/>
  <c r="H12" i="3"/>
  <c r="H13" i="3"/>
  <c r="H14" i="3"/>
  <c r="H15" i="3"/>
  <c r="H16" i="3"/>
  <c r="H18" i="3"/>
  <c r="H19" i="3"/>
  <c r="H20" i="3"/>
  <c r="I5" i="4" l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6" i="6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6" i="3"/>
  <c r="I7" i="3" l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</calcChain>
</file>

<file path=xl/sharedStrings.xml><?xml version="1.0" encoding="utf-8"?>
<sst xmlns="http://schemas.openxmlformats.org/spreadsheetml/2006/main" count="81" uniqueCount="23">
  <si>
    <t xml:space="preserve">Date </t>
  </si>
  <si>
    <t xml:space="preserve">Species </t>
  </si>
  <si>
    <t>Sample</t>
  </si>
  <si>
    <t>initial_weight</t>
  </si>
  <si>
    <t>end_weight</t>
  </si>
  <si>
    <t>dry_weight</t>
  </si>
  <si>
    <t>initial_psi</t>
  </si>
  <si>
    <t>E-cup</t>
  </si>
  <si>
    <t>1/p (1/MPa)</t>
  </si>
  <si>
    <t>parafilm_weight</t>
  </si>
  <si>
    <t>Pressure level</t>
  </si>
  <si>
    <t>E-cup final</t>
  </si>
  <si>
    <t>released pressure</t>
  </si>
  <si>
    <t>water potential (10 min)</t>
  </si>
  <si>
    <t>weight difference</t>
  </si>
  <si>
    <t>curve</t>
  </si>
  <si>
    <t>comments</t>
  </si>
  <si>
    <t>Ash</t>
  </si>
  <si>
    <t>FREX5</t>
  </si>
  <si>
    <t>FREX6</t>
  </si>
  <si>
    <t>FREX7</t>
  </si>
  <si>
    <t>FREX8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</si>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</sst>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3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165" fontId="2" fillId="0" borderId="0" xfId="1" applyNumberFormat="1" applyFont="1" applyAlignment="1">
      <alignment horizontal="right"/>
    </xf>
    <xf numFmtId="0" fontId="3" fillId="2" borderId="0" xfId="1" applyFont="1" applyFill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1" applyFont="1" applyAlignment="1">
      <alignment horizontal="right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26770337778968"/>
          <c:y val="3.9118457115264377E-2"/>
          <c:w val="0.81803511911992144"/>
          <c:h val="0.75277091972392129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SW_t35_b2!$I$5:$I$17</c:f>
              <c:numCache>
                <c:formatCode>0.0000</c:formatCode>
                <c:ptCount val="13"/>
                <c:pt idx="0">
                  <c:v>1.2199999999999989E-2</c:v>
                </c:pt>
                <c:pt idx="1">
                  <c:v>3.069999999999995E-2</c:v>
                </c:pt>
                <c:pt idx="2">
                  <c:v>4.3599999999999861E-2</c:v>
                </c:pt>
                <c:pt idx="3">
                  <c:v>5.7699999999999863E-2</c:v>
                </c:pt>
                <c:pt idx="4">
                  <c:v>7.4300000000000033E-2</c:v>
                </c:pt>
                <c:pt idx="5">
                  <c:v>9.1000000000000192E-2</c:v>
                </c:pt>
                <c:pt idx="6">
                  <c:v>0.10740000000000016</c:v>
                </c:pt>
                <c:pt idx="7">
                  <c:v>0.11970000000000014</c:v>
                </c:pt>
                <c:pt idx="8">
                  <c:v>0.12960000000000016</c:v>
                </c:pt>
                <c:pt idx="9">
                  <c:v>0.1411</c:v>
                </c:pt>
                <c:pt idx="10">
                  <c:v>0.14989999999999992</c:v>
                </c:pt>
                <c:pt idx="11">
                  <c:v>0.15959999999999996</c:v>
                </c:pt>
                <c:pt idx="12">
                  <c:v>0.16829999999999989</c:v>
                </c:pt>
              </c:numCache>
            </c:numRef>
          </c:xVal>
          <c:yVal>
            <c:numRef>
              <c:f>SW_t35_b2!$G$5:$G$17</c:f>
              <c:numCache>
                <c:formatCode>0.00</c:formatCode>
                <c:ptCount val="13"/>
                <c:pt idx="0">
                  <c:v>2.2222222222222223</c:v>
                </c:pt>
                <c:pt idx="1">
                  <c:v>1.6666666666666665</c:v>
                </c:pt>
                <c:pt idx="2">
                  <c:v>1.25</c:v>
                </c:pt>
                <c:pt idx="3">
                  <c:v>1.1111111111111112</c:v>
                </c:pt>
                <c:pt idx="4">
                  <c:v>0.97560975609756095</c:v>
                </c:pt>
                <c:pt idx="5">
                  <c:v>0.90909090909090917</c:v>
                </c:pt>
                <c:pt idx="6">
                  <c:v>0.93023255813953487</c:v>
                </c:pt>
                <c:pt idx="7">
                  <c:v>0.88888888888888895</c:v>
                </c:pt>
                <c:pt idx="8">
                  <c:v>0.85106382978723405</c:v>
                </c:pt>
                <c:pt idx="9">
                  <c:v>0.88888888888888895</c:v>
                </c:pt>
                <c:pt idx="10">
                  <c:v>0.86956521739130432</c:v>
                </c:pt>
                <c:pt idx="11">
                  <c:v>0.83333333333333326</c:v>
                </c:pt>
                <c:pt idx="12">
                  <c:v>0.83333333333333326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A-42C2-92C1-633FAEA2B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080"/>
        <c:axId val="1"/>
      </c:scatterChart>
      <c:valAx>
        <c:axId val="77050080"/>
        <c:scaling>
          <c:orientation val="minMax"/>
          <c:min val="0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  <c:majorUnit val="2.0000000000000004E-2"/>
        <c:minorUnit val="4.000000000000001E-3"/>
      </c:valAx>
      <c:valAx>
        <c:axId val="1"/>
        <c:scaling>
          <c:orientation val="minMax"/>
          <c:max val="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705008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769245187963"/>
          <c:y val="6.0441460707760103E-2"/>
          <c:w val="0.791823034064562"/>
          <c:h val="0.75277091972392129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SW_t35_b3!$I$5:$I$22</c:f>
              <c:numCache>
                <c:formatCode>0.0000</c:formatCode>
                <c:ptCount val="18"/>
                <c:pt idx="0">
                  <c:v>5.7600000000000096E-2</c:v>
                </c:pt>
                <c:pt idx="1">
                  <c:v>0.12119999999999997</c:v>
                </c:pt>
                <c:pt idx="2">
                  <c:v>0.1835</c:v>
                </c:pt>
                <c:pt idx="3">
                  <c:v>0.24229999999999996</c:v>
                </c:pt>
                <c:pt idx="4">
                  <c:v>0.40480000000000005</c:v>
                </c:pt>
                <c:pt idx="5">
                  <c:v>0.57220000000000004</c:v>
                </c:pt>
                <c:pt idx="6">
                  <c:v>0.80390000000000006</c:v>
                </c:pt>
                <c:pt idx="7">
                  <c:v>0.98180000000000001</c:v>
                </c:pt>
                <c:pt idx="8">
                  <c:v>1.0843</c:v>
                </c:pt>
                <c:pt idx="9">
                  <c:v>1.1606000000000001</c:v>
                </c:pt>
                <c:pt idx="10">
                  <c:v>1.2381</c:v>
                </c:pt>
                <c:pt idx="11">
                  <c:v>1.2793000000000001</c:v>
                </c:pt>
                <c:pt idx="12">
                  <c:v>1.3376999999999999</c:v>
                </c:pt>
                <c:pt idx="13">
                  <c:v>1.3376999999999999</c:v>
                </c:pt>
                <c:pt idx="14">
                  <c:v>1.3376999999999999</c:v>
                </c:pt>
                <c:pt idx="15">
                  <c:v>1.3376999999999999</c:v>
                </c:pt>
                <c:pt idx="16">
                  <c:v>1.3376999999999999</c:v>
                </c:pt>
                <c:pt idx="17">
                  <c:v>1.3376999999999999</c:v>
                </c:pt>
              </c:numCache>
            </c:numRef>
          </c:xVal>
          <c:yVal>
            <c:numRef>
              <c:f>SW_t35_b3!$G$5:$G$22</c:f>
              <c:numCache>
                <c:formatCode>0.00</c:formatCode>
                <c:ptCount val="18"/>
                <c:pt idx="0">
                  <c:v>2.5</c:v>
                </c:pt>
                <c:pt idx="1">
                  <c:v>1.4814814814814814</c:v>
                </c:pt>
                <c:pt idx="2">
                  <c:v>1.0526315789473684</c:v>
                </c:pt>
                <c:pt idx="3">
                  <c:v>0.81632653061224481</c:v>
                </c:pt>
                <c:pt idx="4">
                  <c:v>0.67796610169491522</c:v>
                </c:pt>
                <c:pt idx="5">
                  <c:v>0.5714285714285714</c:v>
                </c:pt>
                <c:pt idx="6">
                  <c:v>0.50632911392405067</c:v>
                </c:pt>
                <c:pt idx="7">
                  <c:v>0.45977011494252873</c:v>
                </c:pt>
                <c:pt idx="8">
                  <c:v>0.43478260869565216</c:v>
                </c:pt>
                <c:pt idx="9">
                  <c:v>0.40404040404040409</c:v>
                </c:pt>
                <c:pt idx="10">
                  <c:v>0.38834951456310673</c:v>
                </c:pt>
                <c:pt idx="11">
                  <c:v>0.36363636363636365</c:v>
                </c:pt>
                <c:pt idx="12">
                  <c:v>0.34482758620689657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8D-48A1-8C38-881B4C37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080"/>
        <c:axId val="1"/>
      </c:scatterChart>
      <c:valAx>
        <c:axId val="77050080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  <c:majorUnit val="2.0000000000000004E-2"/>
        <c:minorUnit val="4.000000000000001E-3"/>
      </c:valAx>
      <c:valAx>
        <c:axId val="1"/>
        <c:scaling>
          <c:orientation val="minMax"/>
          <c:max val="3"/>
          <c:min val="-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705008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769245187963"/>
          <c:y val="6.0441460707760103E-2"/>
          <c:w val="0.791823034064562"/>
          <c:h val="0.75277091972392129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</c:marker>
          <c:xVal>
            <c:numRef>
              <c:f>SW_t35_b1!$I$5:$I$19</c:f>
              <c:numCache>
                <c:formatCode>0.0000</c:formatCode>
                <c:ptCount val="15"/>
                <c:pt idx="0">
                  <c:v>1.2399999999999967E-2</c:v>
                </c:pt>
                <c:pt idx="1">
                  <c:v>3.4299999999999997E-2</c:v>
                </c:pt>
                <c:pt idx="2">
                  <c:v>6.0799999999999965E-2</c:v>
                </c:pt>
                <c:pt idx="3">
                  <c:v>8.6699999999999999E-2</c:v>
                </c:pt>
                <c:pt idx="4">
                  <c:v>0.10769999999999991</c:v>
                </c:pt>
                <c:pt idx="5">
                  <c:v>0.1339999999999999</c:v>
                </c:pt>
                <c:pt idx="6">
                  <c:v>0.16379999999999995</c:v>
                </c:pt>
                <c:pt idx="7">
                  <c:v>0.18890000000000007</c:v>
                </c:pt>
                <c:pt idx="8">
                  <c:v>0.20170000000000021</c:v>
                </c:pt>
                <c:pt idx="9">
                  <c:v>0.22130000000000027</c:v>
                </c:pt>
                <c:pt idx="10">
                  <c:v>0.2412000000000003</c:v>
                </c:pt>
                <c:pt idx="11">
                  <c:v>0.26270000000000038</c:v>
                </c:pt>
                <c:pt idx="12">
                  <c:v>0.28000000000000047</c:v>
                </c:pt>
                <c:pt idx="13">
                  <c:v>0.28000000000000047</c:v>
                </c:pt>
                <c:pt idx="14">
                  <c:v>0.28000000000000047</c:v>
                </c:pt>
              </c:numCache>
            </c:numRef>
          </c:xVal>
          <c:yVal>
            <c:numRef>
              <c:f>SW_t35_b1!$G$5:$G$19</c:f>
              <c:numCache>
                <c:formatCode>0.00</c:formatCode>
                <c:ptCount val="15"/>
                <c:pt idx="0">
                  <c:v>2.8571428571428568</c:v>
                </c:pt>
                <c:pt idx="1">
                  <c:v>1.8181818181818183</c:v>
                </c:pt>
                <c:pt idx="2">
                  <c:v>1.3513513513513511</c:v>
                </c:pt>
                <c:pt idx="3">
                  <c:v>1.2048192771084336</c:v>
                </c:pt>
                <c:pt idx="4">
                  <c:v>0.98039215686274517</c:v>
                </c:pt>
                <c:pt idx="5">
                  <c:v>0.81300813008130079</c:v>
                </c:pt>
                <c:pt idx="6">
                  <c:v>0.8</c:v>
                </c:pt>
                <c:pt idx="7">
                  <c:v>0.8</c:v>
                </c:pt>
                <c:pt idx="8">
                  <c:v>0.75757575757575757</c:v>
                </c:pt>
                <c:pt idx="9">
                  <c:v>0.75187969924812026</c:v>
                </c:pt>
                <c:pt idx="10">
                  <c:v>0.72992700729927018</c:v>
                </c:pt>
                <c:pt idx="11">
                  <c:v>0.75757575757575757</c:v>
                </c:pt>
                <c:pt idx="12">
                  <c:v>0.66666666666666663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1-4C17-8DF9-FCCC5C49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080"/>
        <c:axId val="1"/>
      </c:scatterChart>
      <c:valAx>
        <c:axId val="77050080"/>
        <c:scaling>
          <c:orientation val="minMax"/>
          <c:max val="1"/>
          <c:min val="0"/>
        </c:scaling>
        <c:delete val="0"/>
        <c:axPos val="b"/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1"/>
        <c:crosses val="autoZero"/>
        <c:crossBetween val="midCat"/>
        <c:majorUnit val="2.0000000000000004E-2"/>
        <c:minorUnit val="4.000000000000001E-3"/>
      </c:valAx>
      <c:valAx>
        <c:axId val="1"/>
        <c:scaling>
          <c:orientation val="minMax"/>
          <c:max val="4"/>
          <c:min val="-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705008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9774888520539"/>
          <c:y val="0.19405640940215152"/>
          <c:w val="0.791823034064562"/>
          <c:h val="0.75277091972392129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SW_t33_b2!$I$5:$I$22</c:f>
              <c:numCache>
                <c:formatCode>0.0000</c:formatCode>
                <c:ptCount val="18"/>
                <c:pt idx="0">
                  <c:v>6.3999999999999613E-3</c:v>
                </c:pt>
                <c:pt idx="1">
                  <c:v>2.4699999999999944E-2</c:v>
                </c:pt>
                <c:pt idx="2">
                  <c:v>4.3200000000000127E-2</c:v>
                </c:pt>
                <c:pt idx="3">
                  <c:v>8.1500000000000128E-2</c:v>
                </c:pt>
                <c:pt idx="4">
                  <c:v>0.15630000000000011</c:v>
                </c:pt>
                <c:pt idx="5">
                  <c:v>0.19900000000000029</c:v>
                </c:pt>
                <c:pt idx="6">
                  <c:v>0.23280000000000012</c:v>
                </c:pt>
                <c:pt idx="7">
                  <c:v>0.25230000000000019</c:v>
                </c:pt>
                <c:pt idx="8">
                  <c:v>0.2663000000000002</c:v>
                </c:pt>
                <c:pt idx="9">
                  <c:v>0.28490000000000015</c:v>
                </c:pt>
                <c:pt idx="10">
                  <c:v>0.30500000000000016</c:v>
                </c:pt>
                <c:pt idx="11">
                  <c:v>0.31950000000000012</c:v>
                </c:pt>
                <c:pt idx="12">
                  <c:v>0.32810000000000006</c:v>
                </c:pt>
                <c:pt idx="13">
                  <c:v>0.32810000000000006</c:v>
                </c:pt>
                <c:pt idx="14">
                  <c:v>0.32810000000000006</c:v>
                </c:pt>
                <c:pt idx="15">
                  <c:v>0.32810000000000006</c:v>
                </c:pt>
                <c:pt idx="16">
                  <c:v>0.32810000000000006</c:v>
                </c:pt>
                <c:pt idx="17">
                  <c:v>0.32810000000000006</c:v>
                </c:pt>
              </c:numCache>
            </c:numRef>
          </c:xVal>
          <c:yVal>
            <c:numRef>
              <c:f>SW_t33_b2!$G$5:$G$22</c:f>
              <c:numCache>
                <c:formatCode>0.00</c:formatCode>
                <c:ptCount val="18"/>
                <c:pt idx="0">
                  <c:v>2.1052631578947367</c:v>
                </c:pt>
                <c:pt idx="1">
                  <c:v>1.25</c:v>
                </c:pt>
                <c:pt idx="2">
                  <c:v>0.95238095238095233</c:v>
                </c:pt>
                <c:pt idx="3">
                  <c:v>0.7407407407407407</c:v>
                </c:pt>
                <c:pt idx="4">
                  <c:v>0.68965517241379315</c:v>
                </c:pt>
                <c:pt idx="5">
                  <c:v>0.625</c:v>
                </c:pt>
                <c:pt idx="6">
                  <c:v>0.60606060606060608</c:v>
                </c:pt>
                <c:pt idx="7">
                  <c:v>0.60606060606060608</c:v>
                </c:pt>
                <c:pt idx="8">
                  <c:v>0.58823529411764708</c:v>
                </c:pt>
                <c:pt idx="9">
                  <c:v>0.55555555555555558</c:v>
                </c:pt>
                <c:pt idx="10">
                  <c:v>0.54054054054054057</c:v>
                </c:pt>
                <c:pt idx="11">
                  <c:v>0.51948051948051954</c:v>
                </c:pt>
                <c:pt idx="12">
                  <c:v>0.48780487804878048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D7-E045-BA63-8313B12DF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0080"/>
        <c:axId val="1"/>
      </c:scatterChart>
      <c:valAx>
        <c:axId val="77050080"/>
        <c:scaling>
          <c:orientation val="minMax"/>
          <c:max val="1"/>
          <c:min val="0"/>
        </c:scaling>
        <c:delete val="0"/>
        <c:axPos val="b"/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1"/>
        <c:crosses val="autoZero"/>
        <c:crossBetween val="midCat"/>
        <c:majorUnit val="0.1"/>
        <c:minorUnit val="0.1"/>
      </c:valAx>
      <c:valAx>
        <c:axId val="1"/>
        <c:scaling>
          <c:orientation val="minMax"/>
          <c:max val="3"/>
          <c:min val="-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7050080"/>
        <c:crosses val="autoZero"/>
        <c:crossBetween val="midCat"/>
        <c:majorUnit val="1"/>
      </c:valAx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390621</xdr:colOff>
      <xdr:row>3</xdr:row>
      <xdr:rowOff>62778</xdr:rowOff>
    </xdr:from>
    <xdr:to>
      <xdr:col>20</xdr:col>
      <xdr:colOff>10824</xdr:colOff>
      <xdr:row>18</xdr:row>
      <xdr:rowOff>118341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2F0F2E09-1876-445A-8369-1A388BCE2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3</xdr:row>
      <xdr:rowOff>134937</xdr:rowOff>
    </xdr:from>
    <xdr:to>
      <xdr:col>19</xdr:col>
      <xdr:colOff>611305</xdr:colOff>
      <xdr:row>18</xdr:row>
      <xdr:rowOff>190500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2BB82F0F-5059-4516-942F-DEC1B9666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469957</xdr:colOff>
      <xdr:row>5</xdr:row>
      <xdr:rowOff>137948</xdr:rowOff>
    </xdr:from>
    <xdr:to>
      <xdr:col>19</xdr:col>
      <xdr:colOff>310629</xdr:colOff>
      <xdr:row>23</xdr:row>
      <xdr:rowOff>167622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7FE6DBBC-971F-4B5D-9552-751CECFAD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256049</xdr:colOff>
      <xdr:row>4</xdr:row>
      <xdr:rowOff>194596</xdr:rowOff>
    </xdr:from>
    <xdr:to>
      <xdr:col>19</xdr:col>
      <xdr:colOff>13607</xdr:colOff>
      <xdr:row>19</xdr:row>
      <xdr:rowOff>20483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703CEEFC-3054-2B45-8E88-B60566B63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88" zoomScaleNormal="80" workbookViewId="0">
      <selection activeCell="C18" sqref="C18"/>
    </sheetView>
  </sheetViews>
  <sheetFormatPr baseColWidth="10" defaultColWidth="10.75" defaultRowHeight="15.75" x14ac:dyDescent="0.25"/>
  <cols>
    <col min="2" max="2" width="14.5" bestFit="1" customWidth="1"/>
    <col min="3" max="3" width="13.5" bestFit="1" customWidth="1"/>
    <col min="4" max="4" width="10" bestFit="1" customWidth="1"/>
    <col min="5" max="5" width="14.75" bestFit="1" customWidth="1"/>
    <col min="6" max="6" width="20" bestFit="1" customWidth="1"/>
  </cols>
  <sheetData>
    <row r="1" spans="1:10" x14ac:dyDescent="0.2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5</v>
      </c>
      <c r="H1" s="4" t="s">
        <v>6</v>
      </c>
    </row>
    <row r="2" spans="1:10" x14ac:dyDescent="0.25">
      <c r="A2" s="1">
        <v>45443</v>
      </c>
      <c r="B2" s="3" t="s">
        <v>17</v>
      </c>
      <c r="C2" s="3" t="s">
        <v>18</v>
      </c>
      <c r="D2" s="5">
        <v>1.2526999999999999</v>
      </c>
      <c r="H2" s="6">
        <v>1.75</v>
      </c>
    </row>
    <row r="3" spans="1:10" x14ac:dyDescent="0.25">
      <c r="B3" s="1"/>
      <c r="F3" s="2"/>
    </row>
    <row r="4" spans="1:10" x14ac:dyDescent="0.25">
      <c r="A4" s="4" t="s">
        <v>2</v>
      </c>
      <c r="B4" s="7" t="s">
        <v>10</v>
      </c>
      <c r="C4" s="8" t="s">
        <v>7</v>
      </c>
      <c r="D4" s="8" t="s">
        <v>11</v>
      </c>
      <c r="E4" s="8" t="s">
        <v>12</v>
      </c>
      <c r="F4" s="9" t="s">
        <v>13</v>
      </c>
      <c r="G4" s="10" t="s">
        <v>8</v>
      </c>
      <c r="H4" s="8" t="s">
        <v>14</v>
      </c>
      <c r="I4" s="11" t="s">
        <v>15</v>
      </c>
      <c r="J4" s="15" t="s">
        <v>16</v>
      </c>
    </row>
    <row r="5" spans="1:10" x14ac:dyDescent="0.25">
      <c r="A5" s="3">
        <v>1</v>
      </c>
      <c r="B5" s="12">
        <v>4</v>
      </c>
      <c r="C5" s="13">
        <v>1.1676</v>
      </c>
      <c r="D5" s="13">
        <v>1.1798</v>
      </c>
      <c r="E5">
        <v>0</v>
      </c>
      <c r="F5" s="14">
        <v>4.5</v>
      </c>
      <c r="G5" s="14">
        <f>1/F5*10</f>
        <v>2.2222222222222223</v>
      </c>
      <c r="H5" s="13">
        <f>D5-C5</f>
        <v>1.2199999999999989E-2</v>
      </c>
      <c r="I5" s="13">
        <f>H5</f>
        <v>1.2199999999999989E-2</v>
      </c>
    </row>
    <row r="6" spans="1:10" x14ac:dyDescent="0.25">
      <c r="A6">
        <v>2</v>
      </c>
      <c r="B6" s="12">
        <v>7</v>
      </c>
      <c r="C6" s="13">
        <v>1.1940999999999999</v>
      </c>
      <c r="D6" s="13">
        <v>1.2125999999999999</v>
      </c>
      <c r="E6">
        <v>3.5</v>
      </c>
      <c r="F6" s="14">
        <v>6</v>
      </c>
      <c r="G6" s="14">
        <f t="shared" ref="G6:G20" si="0">1/F6*10</f>
        <v>1.6666666666666665</v>
      </c>
      <c r="H6" s="13">
        <f t="shared" ref="H6:H20" si="1">D6-C6</f>
        <v>1.8499999999999961E-2</v>
      </c>
      <c r="I6" s="13">
        <f>H6+I5</f>
        <v>3.069999999999995E-2</v>
      </c>
    </row>
    <row r="7" spans="1:10" x14ac:dyDescent="0.25">
      <c r="A7">
        <v>3</v>
      </c>
      <c r="B7" s="12">
        <v>10</v>
      </c>
      <c r="C7" s="13">
        <v>1.1552</v>
      </c>
      <c r="D7" s="13">
        <v>1.1680999999999999</v>
      </c>
      <c r="E7">
        <v>5</v>
      </c>
      <c r="F7" s="14">
        <v>8</v>
      </c>
      <c r="G7" s="14">
        <f t="shared" si="0"/>
        <v>1.25</v>
      </c>
      <c r="H7" s="13">
        <f t="shared" si="1"/>
        <v>1.2899999999999912E-2</v>
      </c>
      <c r="I7" s="13">
        <f>H7+I6</f>
        <v>4.3599999999999861E-2</v>
      </c>
    </row>
    <row r="8" spans="1:10" x14ac:dyDescent="0.25">
      <c r="A8" s="3">
        <v>4</v>
      </c>
      <c r="B8" s="12">
        <v>13</v>
      </c>
      <c r="C8" s="13">
        <v>1.1762999999999999</v>
      </c>
      <c r="D8" s="13">
        <v>1.1903999999999999</v>
      </c>
      <c r="E8">
        <v>7</v>
      </c>
      <c r="F8" s="14">
        <v>9</v>
      </c>
      <c r="G8" s="14">
        <f t="shared" si="0"/>
        <v>1.1111111111111112</v>
      </c>
      <c r="H8" s="13">
        <f t="shared" si="1"/>
        <v>1.4100000000000001E-2</v>
      </c>
      <c r="I8" s="13">
        <f t="shared" ref="I8:I20" si="2">H8+I7</f>
        <v>5.7699999999999863E-2</v>
      </c>
    </row>
    <row r="9" spans="1:10" x14ac:dyDescent="0.25">
      <c r="A9">
        <v>5</v>
      </c>
      <c r="B9" s="12">
        <v>16</v>
      </c>
      <c r="C9" s="13">
        <v>1.1701999999999999</v>
      </c>
      <c r="D9" s="13">
        <v>1.1868000000000001</v>
      </c>
      <c r="E9">
        <v>8</v>
      </c>
      <c r="F9" s="14">
        <v>10.25</v>
      </c>
      <c r="G9" s="14">
        <f t="shared" si="0"/>
        <v>0.97560975609756095</v>
      </c>
      <c r="H9" s="13">
        <f t="shared" si="1"/>
        <v>1.660000000000017E-2</v>
      </c>
      <c r="I9" s="13">
        <f t="shared" si="2"/>
        <v>7.4300000000000033E-2</v>
      </c>
    </row>
    <row r="10" spans="1:10" x14ac:dyDescent="0.25">
      <c r="A10">
        <v>6</v>
      </c>
      <c r="B10" s="12">
        <v>19</v>
      </c>
      <c r="C10" s="13">
        <v>1.1781999999999999</v>
      </c>
      <c r="D10" s="13">
        <v>1.1949000000000001</v>
      </c>
      <c r="E10">
        <v>9.25</v>
      </c>
      <c r="F10" s="14">
        <v>11</v>
      </c>
      <c r="G10" s="14">
        <f t="shared" si="0"/>
        <v>0.90909090909090917</v>
      </c>
      <c r="H10" s="13">
        <f t="shared" si="1"/>
        <v>1.6700000000000159E-2</v>
      </c>
      <c r="I10" s="13">
        <f t="shared" si="2"/>
        <v>9.1000000000000192E-2</v>
      </c>
    </row>
    <row r="11" spans="1:10" x14ac:dyDescent="0.25">
      <c r="A11" s="3">
        <v>7</v>
      </c>
      <c r="B11" s="12">
        <v>22</v>
      </c>
      <c r="C11" s="13">
        <v>1.1355</v>
      </c>
      <c r="D11" s="13">
        <v>1.1518999999999999</v>
      </c>
      <c r="E11">
        <v>10</v>
      </c>
      <c r="F11" s="14">
        <v>10.75</v>
      </c>
      <c r="G11" s="14">
        <f t="shared" si="0"/>
        <v>0.93023255813953487</v>
      </c>
      <c r="H11" s="13">
        <f t="shared" si="1"/>
        <v>1.639999999999997E-2</v>
      </c>
      <c r="I11" s="13">
        <f t="shared" si="2"/>
        <v>0.10740000000000016</v>
      </c>
    </row>
    <row r="12" spans="1:10" x14ac:dyDescent="0.25">
      <c r="A12">
        <v>8</v>
      </c>
      <c r="B12" s="12">
        <v>25</v>
      </c>
      <c r="C12" s="13">
        <v>1.1505000000000001</v>
      </c>
      <c r="D12" s="13">
        <v>1.1628000000000001</v>
      </c>
      <c r="E12">
        <v>9.75</v>
      </c>
      <c r="F12" s="14">
        <v>11.25</v>
      </c>
      <c r="G12" s="14">
        <f t="shared" si="0"/>
        <v>0.88888888888888895</v>
      </c>
      <c r="H12" s="13">
        <f t="shared" si="1"/>
        <v>1.2299999999999978E-2</v>
      </c>
      <c r="I12" s="13">
        <f t="shared" si="2"/>
        <v>0.11970000000000014</v>
      </c>
    </row>
    <row r="13" spans="1:10" x14ac:dyDescent="0.25">
      <c r="A13">
        <v>9</v>
      </c>
      <c r="B13" s="12">
        <v>27</v>
      </c>
      <c r="C13" s="13">
        <v>1.1371</v>
      </c>
      <c r="D13" s="13">
        <v>1.147</v>
      </c>
      <c r="E13">
        <v>10.25</v>
      </c>
      <c r="F13" s="14">
        <v>11.75</v>
      </c>
      <c r="G13" s="14">
        <f t="shared" si="0"/>
        <v>0.85106382978723405</v>
      </c>
      <c r="H13" s="13">
        <f t="shared" si="1"/>
        <v>9.9000000000000199E-3</v>
      </c>
      <c r="I13" s="13">
        <f t="shared" si="2"/>
        <v>0.12960000000000016</v>
      </c>
    </row>
    <row r="14" spans="1:10" x14ac:dyDescent="0.25">
      <c r="A14" s="3">
        <v>10</v>
      </c>
      <c r="B14" s="12">
        <v>29</v>
      </c>
      <c r="C14" s="13">
        <v>1.1342000000000001</v>
      </c>
      <c r="D14" s="13">
        <v>1.1456999999999999</v>
      </c>
      <c r="E14">
        <v>10.75</v>
      </c>
      <c r="F14" s="14">
        <v>11.25</v>
      </c>
      <c r="G14" s="14">
        <f>1/F14*10</f>
        <v>0.88888888888888895</v>
      </c>
      <c r="H14" s="13">
        <f t="shared" si="1"/>
        <v>1.1499999999999844E-2</v>
      </c>
      <c r="I14" s="13">
        <f t="shared" si="2"/>
        <v>0.1411</v>
      </c>
    </row>
    <row r="15" spans="1:10" x14ac:dyDescent="0.25">
      <c r="A15">
        <v>11</v>
      </c>
      <c r="B15" s="12">
        <v>31</v>
      </c>
      <c r="C15" s="13">
        <v>1.1551</v>
      </c>
      <c r="D15" s="13">
        <v>1.1638999999999999</v>
      </c>
      <c r="E15">
        <v>10.25</v>
      </c>
      <c r="F15" s="14">
        <v>11.5</v>
      </c>
      <c r="G15" s="14">
        <f>1/F15*10</f>
        <v>0.86956521739130432</v>
      </c>
      <c r="H15" s="13">
        <f t="shared" si="1"/>
        <v>8.799999999999919E-3</v>
      </c>
      <c r="I15" s="13">
        <f t="shared" si="2"/>
        <v>0.14989999999999992</v>
      </c>
    </row>
    <row r="16" spans="1:10" x14ac:dyDescent="0.25">
      <c r="A16">
        <v>12</v>
      </c>
      <c r="B16" s="12">
        <v>33</v>
      </c>
      <c r="C16" s="13">
        <v>1.1552</v>
      </c>
      <c r="D16" s="13">
        <v>1.1649</v>
      </c>
      <c r="E16">
        <v>10.5</v>
      </c>
      <c r="F16" s="14">
        <v>12</v>
      </c>
      <c r="G16" s="14">
        <f t="shared" si="0"/>
        <v>0.83333333333333326</v>
      </c>
      <c r="H16" s="13">
        <f t="shared" si="1"/>
        <v>9.7000000000000419E-3</v>
      </c>
      <c r="I16" s="13">
        <f t="shared" si="2"/>
        <v>0.15959999999999996</v>
      </c>
    </row>
    <row r="17" spans="1:9" x14ac:dyDescent="0.25">
      <c r="A17" s="3">
        <v>13</v>
      </c>
      <c r="B17" s="12">
        <v>35</v>
      </c>
      <c r="C17" s="13">
        <v>1.1427</v>
      </c>
      <c r="D17" s="13">
        <v>1.1514</v>
      </c>
      <c r="E17">
        <v>11</v>
      </c>
      <c r="F17" s="14">
        <v>12</v>
      </c>
      <c r="G17" s="14">
        <f t="shared" si="0"/>
        <v>0.83333333333333326</v>
      </c>
      <c r="H17" s="13">
        <f t="shared" si="1"/>
        <v>8.69999999999993E-3</v>
      </c>
      <c r="I17" s="13">
        <f t="shared" si="2"/>
        <v>0.16829999999999989</v>
      </c>
    </row>
    <row r="18" spans="1:9" x14ac:dyDescent="0.25">
      <c r="A18">
        <v>14</v>
      </c>
      <c r="B18" s="12">
        <v>37</v>
      </c>
      <c r="C18" s="13"/>
      <c r="D18" s="13"/>
      <c r="F18" s="14"/>
      <c r="G18" s="14" t="e">
        <f t="shared" si="0"/>
        <v>#DIV/0!</v>
      </c>
      <c r="H18" s="13">
        <f t="shared" si="1"/>
        <v>0</v>
      </c>
      <c r="I18" s="13">
        <f t="shared" si="2"/>
        <v>0.16829999999999989</v>
      </c>
    </row>
    <row r="19" spans="1:9" x14ac:dyDescent="0.25">
      <c r="A19">
        <v>15</v>
      </c>
      <c r="B19" s="12">
        <v>39</v>
      </c>
      <c r="C19" s="13"/>
      <c r="D19" s="13"/>
      <c r="F19" s="14"/>
      <c r="G19" s="14" t="e">
        <f t="shared" si="0"/>
        <v>#DIV/0!</v>
      </c>
      <c r="H19" s="13">
        <f t="shared" si="1"/>
        <v>0</v>
      </c>
      <c r="I19" s="13">
        <f t="shared" si="2"/>
        <v>0.16829999999999989</v>
      </c>
    </row>
    <row r="20" spans="1:9" x14ac:dyDescent="0.25">
      <c r="A20" s="3">
        <v>16</v>
      </c>
      <c r="B20" s="12">
        <v>41</v>
      </c>
      <c r="C20" s="13"/>
      <c r="D20" s="13"/>
      <c r="F20" s="14"/>
      <c r="G20" s="14" t="e">
        <f t="shared" si="0"/>
        <v>#DIV/0!</v>
      </c>
      <c r="H20" s="13">
        <f t="shared" si="1"/>
        <v>0</v>
      </c>
      <c r="I20" s="13">
        <f t="shared" si="2"/>
        <v>0.16829999999999989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workbookViewId="0">
      <selection activeCell="C18" sqref="C18"/>
    </sheetView>
  </sheetViews>
  <sheetFormatPr baseColWidth="10" defaultColWidth="10.75" defaultRowHeight="15.75" x14ac:dyDescent="0.25"/>
  <cols>
    <col min="2" max="2" width="14.5" bestFit="1" customWidth="1"/>
    <col min="3" max="3" width="13.5" bestFit="1" customWidth="1"/>
    <col min="4" max="4" width="10" bestFit="1" customWidth="1"/>
    <col min="5" max="5" width="14.75" bestFit="1" customWidth="1"/>
  </cols>
  <sheetData>
    <row r="1" spans="1:10" x14ac:dyDescent="0.2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5</v>
      </c>
      <c r="H1" s="4" t="s">
        <v>6</v>
      </c>
    </row>
    <row r="2" spans="1:10" x14ac:dyDescent="0.25">
      <c r="A2" s="1">
        <v>45443</v>
      </c>
      <c r="B2" s="3" t="s">
        <v>17</v>
      </c>
      <c r="C2" s="3" t="s">
        <v>19</v>
      </c>
      <c r="D2" s="5">
        <v>4.0480999999999998</v>
      </c>
      <c r="H2" s="6">
        <v>0</v>
      </c>
    </row>
    <row r="3" spans="1:10" x14ac:dyDescent="0.25">
      <c r="B3" s="1"/>
      <c r="F3" s="2"/>
    </row>
    <row r="4" spans="1:10" x14ac:dyDescent="0.25">
      <c r="A4" s="4" t="s">
        <v>2</v>
      </c>
      <c r="B4" s="7" t="s">
        <v>10</v>
      </c>
      <c r="C4" s="8" t="s">
        <v>7</v>
      </c>
      <c r="D4" s="8" t="s">
        <v>11</v>
      </c>
      <c r="E4" s="8" t="s">
        <v>12</v>
      </c>
      <c r="F4" s="9" t="s">
        <v>13</v>
      </c>
      <c r="G4" s="10" t="s">
        <v>8</v>
      </c>
      <c r="H4" s="8" t="s">
        <v>14</v>
      </c>
      <c r="I4" s="11" t="s">
        <v>15</v>
      </c>
      <c r="J4" s="15" t="s">
        <v>16</v>
      </c>
    </row>
    <row r="5" spans="1:10" x14ac:dyDescent="0.25">
      <c r="A5" s="3">
        <v>1</v>
      </c>
      <c r="B5" s="12">
        <v>4</v>
      </c>
      <c r="C5" s="13">
        <v>1.1395</v>
      </c>
      <c r="D5" s="13">
        <v>1.1971000000000001</v>
      </c>
      <c r="E5">
        <v>0</v>
      </c>
      <c r="F5" s="14">
        <v>4</v>
      </c>
      <c r="G5" s="14">
        <f>1/F5*10</f>
        <v>2.5</v>
      </c>
      <c r="H5" s="13">
        <f>D5-C5</f>
        <v>5.7600000000000096E-2</v>
      </c>
      <c r="I5" s="13">
        <f>H5</f>
        <v>5.7600000000000096E-2</v>
      </c>
    </row>
    <row r="6" spans="1:10" x14ac:dyDescent="0.25">
      <c r="A6">
        <v>2</v>
      </c>
      <c r="B6" s="12">
        <v>7</v>
      </c>
      <c r="C6" s="13">
        <v>1.1729000000000001</v>
      </c>
      <c r="D6" s="13">
        <v>1.2364999999999999</v>
      </c>
      <c r="E6">
        <v>3</v>
      </c>
      <c r="F6" s="14">
        <v>6.75</v>
      </c>
      <c r="G6" s="14">
        <f t="shared" ref="G6:G19" si="0">1/F6*10</f>
        <v>1.4814814814814814</v>
      </c>
      <c r="H6" s="13">
        <f>D6-C6</f>
        <v>6.3599999999999879E-2</v>
      </c>
      <c r="I6" s="13">
        <f>H6+I5</f>
        <v>0.12119999999999997</v>
      </c>
    </row>
    <row r="7" spans="1:10" x14ac:dyDescent="0.25">
      <c r="A7">
        <v>3</v>
      </c>
      <c r="B7" s="12">
        <v>10</v>
      </c>
      <c r="C7" s="13">
        <v>1.2176</v>
      </c>
      <c r="D7" s="13">
        <v>1.2799</v>
      </c>
      <c r="E7">
        <v>5.75</v>
      </c>
      <c r="F7" s="14">
        <v>9.5</v>
      </c>
      <c r="G7" s="14">
        <f t="shared" si="0"/>
        <v>1.0526315789473684</v>
      </c>
      <c r="H7" s="13">
        <f>D7-C7</f>
        <v>6.2300000000000022E-2</v>
      </c>
      <c r="I7" s="13">
        <f t="shared" ref="I7:I19" si="1">H7+I6</f>
        <v>0.1835</v>
      </c>
    </row>
    <row r="8" spans="1:10" x14ac:dyDescent="0.25">
      <c r="A8" s="3">
        <v>4</v>
      </c>
      <c r="B8" s="12">
        <v>13</v>
      </c>
      <c r="C8" s="13">
        <v>1.278</v>
      </c>
      <c r="D8" s="13">
        <v>1.3368</v>
      </c>
      <c r="E8">
        <v>8.5</v>
      </c>
      <c r="F8" s="14">
        <v>12.25</v>
      </c>
      <c r="G8" s="14">
        <f t="shared" si="0"/>
        <v>0.81632653061224481</v>
      </c>
      <c r="H8" s="13">
        <f t="shared" ref="H8:H22" si="2">D8-C8</f>
        <v>5.8799999999999963E-2</v>
      </c>
      <c r="I8" s="13">
        <f t="shared" si="1"/>
        <v>0.24229999999999996</v>
      </c>
    </row>
    <row r="9" spans="1:10" x14ac:dyDescent="0.25">
      <c r="A9">
        <v>5</v>
      </c>
      <c r="B9" s="12">
        <v>16</v>
      </c>
      <c r="C9" s="13">
        <v>1.1452</v>
      </c>
      <c r="D9" s="13">
        <v>1.3077000000000001</v>
      </c>
      <c r="E9">
        <v>11.25</v>
      </c>
      <c r="F9" s="14">
        <v>14.75</v>
      </c>
      <c r="G9" s="14">
        <f t="shared" si="0"/>
        <v>0.67796610169491522</v>
      </c>
      <c r="H9" s="13">
        <f t="shared" si="2"/>
        <v>0.16250000000000009</v>
      </c>
      <c r="I9" s="13">
        <f t="shared" si="1"/>
        <v>0.40480000000000005</v>
      </c>
    </row>
    <row r="10" spans="1:10" x14ac:dyDescent="0.25">
      <c r="A10">
        <v>6</v>
      </c>
      <c r="B10" s="12">
        <v>19</v>
      </c>
      <c r="C10" s="13">
        <v>1.1933</v>
      </c>
      <c r="D10" s="13">
        <v>1.3607</v>
      </c>
      <c r="E10">
        <v>13.75</v>
      </c>
      <c r="F10" s="14">
        <v>17.5</v>
      </c>
      <c r="G10" s="14">
        <f t="shared" si="0"/>
        <v>0.5714285714285714</v>
      </c>
      <c r="H10" s="13">
        <f t="shared" si="2"/>
        <v>0.16739999999999999</v>
      </c>
      <c r="I10" s="13">
        <f t="shared" si="1"/>
        <v>0.57220000000000004</v>
      </c>
    </row>
    <row r="11" spans="1:10" x14ac:dyDescent="0.25">
      <c r="A11" s="3">
        <v>7</v>
      </c>
      <c r="B11" s="12">
        <v>22</v>
      </c>
      <c r="C11" s="13">
        <v>1.1755</v>
      </c>
      <c r="D11" s="13">
        <v>1.4072</v>
      </c>
      <c r="E11">
        <v>16.5</v>
      </c>
      <c r="F11" s="14">
        <v>19.75</v>
      </c>
      <c r="G11" s="14">
        <f t="shared" si="0"/>
        <v>0.50632911392405067</v>
      </c>
      <c r="H11" s="13">
        <f t="shared" si="2"/>
        <v>0.23170000000000002</v>
      </c>
      <c r="I11" s="13">
        <f t="shared" si="1"/>
        <v>0.80390000000000006</v>
      </c>
    </row>
    <row r="12" spans="1:10" x14ac:dyDescent="0.25">
      <c r="A12">
        <v>8</v>
      </c>
      <c r="B12" s="12">
        <v>25</v>
      </c>
      <c r="C12" s="13">
        <v>1.1482000000000001</v>
      </c>
      <c r="D12" s="13">
        <v>1.3261000000000001</v>
      </c>
      <c r="E12">
        <v>18.75</v>
      </c>
      <c r="F12" s="14">
        <v>21.75</v>
      </c>
      <c r="G12" s="14">
        <f t="shared" si="0"/>
        <v>0.45977011494252873</v>
      </c>
      <c r="H12" s="13">
        <f t="shared" si="2"/>
        <v>0.17789999999999995</v>
      </c>
      <c r="I12" s="13">
        <f t="shared" si="1"/>
        <v>0.98180000000000001</v>
      </c>
    </row>
    <row r="13" spans="1:10" x14ac:dyDescent="0.25">
      <c r="A13">
        <v>9</v>
      </c>
      <c r="B13" s="12">
        <v>27</v>
      </c>
      <c r="C13" s="13">
        <v>1.1754</v>
      </c>
      <c r="D13" s="13">
        <v>1.2779</v>
      </c>
      <c r="E13">
        <v>20.75</v>
      </c>
      <c r="F13" s="14">
        <v>23</v>
      </c>
      <c r="G13" s="14">
        <f t="shared" si="0"/>
        <v>0.43478260869565216</v>
      </c>
      <c r="H13" s="13">
        <f t="shared" si="2"/>
        <v>0.10250000000000004</v>
      </c>
      <c r="I13" s="13">
        <f t="shared" si="1"/>
        <v>1.0843</v>
      </c>
    </row>
    <row r="14" spans="1:10" x14ac:dyDescent="0.25">
      <c r="A14" s="3">
        <v>10</v>
      </c>
      <c r="B14" s="12">
        <v>29</v>
      </c>
      <c r="C14" s="13">
        <v>1.1660999999999999</v>
      </c>
      <c r="D14" s="13">
        <v>1.2423999999999999</v>
      </c>
      <c r="E14">
        <v>22</v>
      </c>
      <c r="F14" s="14">
        <v>24.75</v>
      </c>
      <c r="G14" s="14">
        <f>1/F14*10</f>
        <v>0.40404040404040409</v>
      </c>
      <c r="H14" s="13">
        <f t="shared" si="2"/>
        <v>7.6300000000000034E-2</v>
      </c>
      <c r="I14" s="13">
        <f t="shared" si="1"/>
        <v>1.1606000000000001</v>
      </c>
    </row>
    <row r="15" spans="1:10" x14ac:dyDescent="0.25">
      <c r="A15">
        <v>11</v>
      </c>
      <c r="B15" s="12">
        <v>31</v>
      </c>
      <c r="C15" s="13">
        <v>1.1363000000000001</v>
      </c>
      <c r="D15" s="13">
        <v>1.2138</v>
      </c>
      <c r="E15">
        <v>23.75</v>
      </c>
      <c r="F15" s="14">
        <v>25.75</v>
      </c>
      <c r="G15" s="14">
        <f>1/F15*10</f>
        <v>0.38834951456310673</v>
      </c>
      <c r="H15" s="13">
        <f t="shared" si="2"/>
        <v>7.7499999999999902E-2</v>
      </c>
      <c r="I15" s="13">
        <f t="shared" si="1"/>
        <v>1.2381</v>
      </c>
    </row>
    <row r="16" spans="1:10" x14ac:dyDescent="0.25">
      <c r="A16">
        <v>12</v>
      </c>
      <c r="B16" s="12">
        <v>33</v>
      </c>
      <c r="C16" s="13">
        <v>1.1476</v>
      </c>
      <c r="D16" s="13">
        <v>1.1888000000000001</v>
      </c>
      <c r="E16">
        <v>24.75</v>
      </c>
      <c r="F16" s="14">
        <v>27.5</v>
      </c>
      <c r="G16" s="14">
        <f t="shared" si="0"/>
        <v>0.36363636363636365</v>
      </c>
      <c r="H16" s="13">
        <f t="shared" si="2"/>
        <v>4.1200000000000125E-2</v>
      </c>
      <c r="I16" s="13">
        <f t="shared" si="1"/>
        <v>1.2793000000000001</v>
      </c>
    </row>
    <row r="17" spans="1:9" x14ac:dyDescent="0.25">
      <c r="A17" s="3">
        <v>13</v>
      </c>
      <c r="B17" s="12">
        <v>35</v>
      </c>
      <c r="C17" s="13">
        <v>1.1341000000000001</v>
      </c>
      <c r="D17" s="13">
        <v>1.1924999999999999</v>
      </c>
      <c r="E17">
        <v>26.5</v>
      </c>
      <c r="F17" s="14">
        <v>29</v>
      </c>
      <c r="G17" s="14">
        <f t="shared" si="0"/>
        <v>0.34482758620689657</v>
      </c>
      <c r="H17" s="13">
        <f>D17-C17</f>
        <v>5.8399999999999785E-2</v>
      </c>
      <c r="I17" s="13">
        <f t="shared" si="1"/>
        <v>1.3376999999999999</v>
      </c>
    </row>
    <row r="18" spans="1:9" x14ac:dyDescent="0.25">
      <c r="A18">
        <v>14</v>
      </c>
      <c r="B18" s="12">
        <v>37</v>
      </c>
      <c r="C18" s="13"/>
      <c r="D18" s="13"/>
      <c r="F18" s="14"/>
      <c r="G18" s="14" t="e">
        <f t="shared" si="0"/>
        <v>#DIV/0!</v>
      </c>
      <c r="H18" s="13">
        <f t="shared" si="2"/>
        <v>0</v>
      </c>
      <c r="I18" s="13">
        <f t="shared" si="1"/>
        <v>1.3376999999999999</v>
      </c>
    </row>
    <row r="19" spans="1:9" x14ac:dyDescent="0.25">
      <c r="A19">
        <v>15</v>
      </c>
      <c r="B19" s="12">
        <v>39</v>
      </c>
      <c r="C19" s="13"/>
      <c r="D19" s="13"/>
      <c r="F19" s="14"/>
      <c r="G19" s="14" t="e">
        <f t="shared" si="0"/>
        <v>#DIV/0!</v>
      </c>
      <c r="H19" s="13">
        <f t="shared" si="2"/>
        <v>0</v>
      </c>
      <c r="I19" s="13">
        <f t="shared" si="1"/>
        <v>1.3376999999999999</v>
      </c>
    </row>
    <row r="20" spans="1:9" x14ac:dyDescent="0.25">
      <c r="A20" s="3">
        <v>16</v>
      </c>
      <c r="B20" s="12">
        <v>41</v>
      </c>
      <c r="C20" s="13"/>
      <c r="D20" s="13"/>
      <c r="F20" s="14"/>
      <c r="G20" s="14" t="e">
        <f>1/F20*10</f>
        <v>#DIV/0!</v>
      </c>
      <c r="H20" s="13">
        <f t="shared" si="2"/>
        <v>0</v>
      </c>
      <c r="I20" s="13">
        <f>H20+I19</f>
        <v>1.3376999999999999</v>
      </c>
    </row>
    <row r="21" spans="1:9" x14ac:dyDescent="0.25">
      <c r="A21" s="3">
        <v>17</v>
      </c>
      <c r="C21" s="13"/>
      <c r="D21" s="13"/>
      <c r="F21" s="14"/>
      <c r="G21" s="14" t="e">
        <f>1/F21*10</f>
        <v>#DIV/0!</v>
      </c>
      <c r="H21" s="13">
        <f t="shared" si="2"/>
        <v>0</v>
      </c>
      <c r="I21" s="13">
        <f>H21+I20</f>
        <v>1.3376999999999999</v>
      </c>
    </row>
    <row r="22" spans="1:9" x14ac:dyDescent="0.25">
      <c r="C22" s="13"/>
      <c r="D22" s="13"/>
      <c r="F22" s="14"/>
      <c r="G22" s="14" t="e">
        <f>1/F22*10</f>
        <v>#DIV/0!</v>
      </c>
      <c r="H22" s="13">
        <f t="shared" si="2"/>
        <v>0</v>
      </c>
      <c r="I22" s="13">
        <f>H22+I21</f>
        <v>1.3376999999999999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Normal="100" workbookViewId="0">
      <selection activeCell="C18" sqref="C18"/>
    </sheetView>
  </sheetViews>
  <sheetFormatPr baseColWidth="10" defaultColWidth="10.75" defaultRowHeight="15.75" x14ac:dyDescent="0.25"/>
  <cols>
    <col min="2" max="2" width="14.5" bestFit="1" customWidth="1"/>
    <col min="3" max="3" width="13.5" bestFit="1" customWidth="1"/>
    <col min="4" max="4" width="10" bestFit="1" customWidth="1"/>
    <col min="5" max="5" width="14.75" bestFit="1" customWidth="1"/>
  </cols>
  <sheetData>
    <row r="1" spans="1:10" x14ac:dyDescent="0.2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5</v>
      </c>
      <c r="H1" s="4" t="s">
        <v>6</v>
      </c>
    </row>
    <row r="2" spans="1:10" x14ac:dyDescent="0.25">
      <c r="A2" s="1">
        <v>45443</v>
      </c>
      <c r="B2" s="3" t="s">
        <v>17</v>
      </c>
      <c r="C2" s="3" t="s">
        <v>20</v>
      </c>
      <c r="D2" s="5">
        <v>1.8877999999999999</v>
      </c>
      <c r="H2" s="6">
        <v>2.1</v>
      </c>
    </row>
    <row r="3" spans="1:10" x14ac:dyDescent="0.25">
      <c r="B3" s="1"/>
      <c r="F3" s="2"/>
    </row>
    <row r="4" spans="1:10" x14ac:dyDescent="0.25">
      <c r="A4" s="4" t="s">
        <v>2</v>
      </c>
      <c r="B4" s="7" t="s">
        <v>10</v>
      </c>
      <c r="C4" s="8" t="s">
        <v>7</v>
      </c>
      <c r="D4" s="8" t="s">
        <v>11</v>
      </c>
      <c r="E4" s="8" t="s">
        <v>12</v>
      </c>
      <c r="F4" s="9" t="s">
        <v>13</v>
      </c>
      <c r="G4" s="10" t="s">
        <v>8</v>
      </c>
      <c r="H4" s="8" t="s">
        <v>14</v>
      </c>
      <c r="I4" s="11" t="s">
        <v>15</v>
      </c>
      <c r="J4" s="15" t="s">
        <v>16</v>
      </c>
    </row>
    <row r="5" spans="1:10" x14ac:dyDescent="0.25">
      <c r="A5" s="3">
        <v>1</v>
      </c>
      <c r="B5" s="12">
        <v>4</v>
      </c>
      <c r="C5" s="13">
        <v>1.1551</v>
      </c>
      <c r="D5" s="13">
        <v>1.1675</v>
      </c>
      <c r="E5">
        <v>1</v>
      </c>
      <c r="F5" s="14">
        <v>3.5</v>
      </c>
      <c r="G5" s="14">
        <f>1/F5*10</f>
        <v>2.8571428571428568</v>
      </c>
      <c r="H5" s="13">
        <f>D5-C5</f>
        <v>1.2399999999999967E-2</v>
      </c>
      <c r="I5" s="13">
        <f>H5</f>
        <v>1.2399999999999967E-2</v>
      </c>
    </row>
    <row r="6" spans="1:10" x14ac:dyDescent="0.25">
      <c r="A6">
        <v>2</v>
      </c>
      <c r="B6" s="12">
        <v>7</v>
      </c>
      <c r="C6" s="13">
        <v>1.1439999999999999</v>
      </c>
      <c r="D6" s="13">
        <v>1.1658999999999999</v>
      </c>
      <c r="E6">
        <v>2.5</v>
      </c>
      <c r="F6" s="14">
        <v>5.5</v>
      </c>
      <c r="G6" s="14">
        <f t="shared" ref="G6:G19" si="0">1/F6*10</f>
        <v>1.8181818181818183</v>
      </c>
      <c r="H6" s="13">
        <f>D6-C6</f>
        <v>2.1900000000000031E-2</v>
      </c>
      <c r="I6" s="13">
        <f>H6+I5</f>
        <v>3.4299999999999997E-2</v>
      </c>
    </row>
    <row r="7" spans="1:10" x14ac:dyDescent="0.25">
      <c r="A7">
        <v>3</v>
      </c>
      <c r="B7" s="12">
        <v>10</v>
      </c>
      <c r="C7" s="13">
        <v>1.1653</v>
      </c>
      <c r="D7" s="13">
        <v>1.1918</v>
      </c>
      <c r="E7">
        <v>4.5</v>
      </c>
      <c r="F7" s="14">
        <v>7.4</v>
      </c>
      <c r="G7" s="14">
        <f t="shared" si="0"/>
        <v>1.3513513513513511</v>
      </c>
      <c r="H7" s="13">
        <f>D7-C7</f>
        <v>2.6499999999999968E-2</v>
      </c>
      <c r="I7" s="13">
        <f t="shared" ref="I7:I19" si="1">H7+I6</f>
        <v>6.0799999999999965E-2</v>
      </c>
    </row>
    <row r="8" spans="1:10" x14ac:dyDescent="0.25">
      <c r="A8" s="3">
        <v>4</v>
      </c>
      <c r="B8" s="12">
        <v>13</v>
      </c>
      <c r="C8" s="13">
        <v>1.1840999999999999</v>
      </c>
      <c r="D8" s="13">
        <v>1.21</v>
      </c>
      <c r="E8">
        <v>6.4</v>
      </c>
      <c r="F8" s="14">
        <v>8.3000000000000007</v>
      </c>
      <c r="G8" s="14">
        <f t="shared" si="0"/>
        <v>1.2048192771084336</v>
      </c>
      <c r="H8" s="13">
        <f t="shared" ref="H8:H19" si="2">D8-C8</f>
        <v>2.5900000000000034E-2</v>
      </c>
      <c r="I8" s="13">
        <f t="shared" si="1"/>
        <v>8.6699999999999999E-2</v>
      </c>
    </row>
    <row r="9" spans="1:10" x14ac:dyDescent="0.25">
      <c r="A9">
        <v>5</v>
      </c>
      <c r="B9" s="12">
        <v>16</v>
      </c>
      <c r="C9" s="13">
        <v>1.1485000000000001</v>
      </c>
      <c r="D9" s="13">
        <v>1.1695</v>
      </c>
      <c r="E9">
        <v>7.3</v>
      </c>
      <c r="F9" s="14">
        <v>10.199999999999999</v>
      </c>
      <c r="G9" s="14">
        <f t="shared" si="0"/>
        <v>0.98039215686274517</v>
      </c>
      <c r="H9" s="13">
        <f t="shared" si="2"/>
        <v>2.0999999999999908E-2</v>
      </c>
      <c r="I9" s="13">
        <f t="shared" si="1"/>
        <v>0.10769999999999991</v>
      </c>
    </row>
    <row r="10" spans="1:10" x14ac:dyDescent="0.25">
      <c r="A10">
        <v>6</v>
      </c>
      <c r="B10" s="12">
        <v>19</v>
      </c>
      <c r="C10" s="13">
        <v>1.1627000000000001</v>
      </c>
      <c r="D10" s="13">
        <v>1.1890000000000001</v>
      </c>
      <c r="E10">
        <v>9.1999999999999993</v>
      </c>
      <c r="F10" s="14">
        <v>12.3</v>
      </c>
      <c r="G10" s="14">
        <f t="shared" si="0"/>
        <v>0.81300813008130079</v>
      </c>
      <c r="H10" s="13">
        <f t="shared" si="2"/>
        <v>2.629999999999999E-2</v>
      </c>
      <c r="I10" s="13">
        <f t="shared" si="1"/>
        <v>0.1339999999999999</v>
      </c>
    </row>
    <row r="11" spans="1:10" x14ac:dyDescent="0.25">
      <c r="A11" s="3">
        <v>7</v>
      </c>
      <c r="B11" s="12">
        <v>22</v>
      </c>
      <c r="C11" s="13">
        <v>1.1338999999999999</v>
      </c>
      <c r="D11" s="13">
        <v>1.1637</v>
      </c>
      <c r="E11">
        <v>11.3</v>
      </c>
      <c r="F11" s="14">
        <v>12.5</v>
      </c>
      <c r="G11" s="14">
        <f t="shared" si="0"/>
        <v>0.8</v>
      </c>
      <c r="H11" s="13">
        <f t="shared" si="2"/>
        <v>2.9800000000000049E-2</v>
      </c>
      <c r="I11" s="13">
        <f t="shared" si="1"/>
        <v>0.16379999999999995</v>
      </c>
    </row>
    <row r="12" spans="1:10" x14ac:dyDescent="0.25">
      <c r="A12">
        <v>8</v>
      </c>
      <c r="B12" s="12">
        <v>25</v>
      </c>
      <c r="C12" s="13">
        <v>1.1475</v>
      </c>
      <c r="D12" s="13">
        <v>1.1726000000000001</v>
      </c>
      <c r="E12">
        <v>11.5</v>
      </c>
      <c r="F12" s="14">
        <v>12.5</v>
      </c>
      <c r="G12" s="14">
        <f t="shared" si="0"/>
        <v>0.8</v>
      </c>
      <c r="H12" s="13">
        <f t="shared" si="2"/>
        <v>2.5100000000000122E-2</v>
      </c>
      <c r="I12" s="13">
        <f t="shared" si="1"/>
        <v>0.18890000000000007</v>
      </c>
    </row>
    <row r="13" spans="1:10" x14ac:dyDescent="0.25">
      <c r="A13">
        <v>9</v>
      </c>
      <c r="B13" s="12">
        <v>27</v>
      </c>
      <c r="C13" s="13">
        <v>1.1536</v>
      </c>
      <c r="D13" s="13">
        <v>1.1664000000000001</v>
      </c>
      <c r="E13">
        <v>11.5</v>
      </c>
      <c r="F13" s="14">
        <v>13.2</v>
      </c>
      <c r="G13" s="14">
        <f t="shared" si="0"/>
        <v>0.75757575757575757</v>
      </c>
      <c r="H13" s="13">
        <f t="shared" si="2"/>
        <v>1.2800000000000145E-2</v>
      </c>
      <c r="I13" s="13">
        <f t="shared" si="1"/>
        <v>0.20170000000000021</v>
      </c>
    </row>
    <row r="14" spans="1:10" x14ac:dyDescent="0.25">
      <c r="A14" s="3">
        <v>10</v>
      </c>
      <c r="B14" s="12">
        <v>29</v>
      </c>
      <c r="C14" s="13">
        <v>1.1589</v>
      </c>
      <c r="D14" s="13">
        <v>1.1785000000000001</v>
      </c>
      <c r="E14">
        <v>12.2</v>
      </c>
      <c r="F14" s="14">
        <v>13.3</v>
      </c>
      <c r="G14" s="14">
        <f>1/F14*10</f>
        <v>0.75187969924812026</v>
      </c>
      <c r="H14" s="13">
        <f t="shared" si="2"/>
        <v>1.9600000000000062E-2</v>
      </c>
      <c r="I14" s="13">
        <f t="shared" si="1"/>
        <v>0.22130000000000027</v>
      </c>
    </row>
    <row r="15" spans="1:10" x14ac:dyDescent="0.25">
      <c r="A15">
        <v>11</v>
      </c>
      <c r="B15" s="12">
        <v>31</v>
      </c>
      <c r="C15" s="13">
        <v>1.1588000000000001</v>
      </c>
      <c r="D15" s="13">
        <v>1.1787000000000001</v>
      </c>
      <c r="E15">
        <v>12.3</v>
      </c>
      <c r="F15" s="14">
        <v>13.7</v>
      </c>
      <c r="G15" s="14">
        <f>1/F15*10</f>
        <v>0.72992700729927018</v>
      </c>
      <c r="H15" s="13">
        <f t="shared" si="2"/>
        <v>1.9900000000000029E-2</v>
      </c>
      <c r="I15" s="13">
        <f t="shared" si="1"/>
        <v>0.2412000000000003</v>
      </c>
    </row>
    <row r="16" spans="1:10" x14ac:dyDescent="0.25">
      <c r="A16">
        <v>12</v>
      </c>
      <c r="B16" s="12">
        <v>33</v>
      </c>
      <c r="C16" s="13">
        <v>1.1471</v>
      </c>
      <c r="D16" s="13">
        <v>1.1686000000000001</v>
      </c>
      <c r="E16">
        <v>12.7</v>
      </c>
      <c r="F16" s="14">
        <v>13.2</v>
      </c>
      <c r="G16" s="14">
        <f t="shared" si="0"/>
        <v>0.75757575757575757</v>
      </c>
      <c r="H16" s="13">
        <f t="shared" si="2"/>
        <v>2.1500000000000075E-2</v>
      </c>
      <c r="I16" s="13">
        <f t="shared" si="1"/>
        <v>0.26270000000000038</v>
      </c>
    </row>
    <row r="17" spans="1:9" x14ac:dyDescent="0.25">
      <c r="A17" s="3">
        <v>13</v>
      </c>
      <c r="B17" s="12">
        <v>35</v>
      </c>
      <c r="C17" s="13">
        <v>1.1616</v>
      </c>
      <c r="D17" s="13">
        <v>1.1789000000000001</v>
      </c>
      <c r="E17">
        <v>12.2</v>
      </c>
      <c r="F17" s="14">
        <v>15</v>
      </c>
      <c r="G17" s="14">
        <f t="shared" si="0"/>
        <v>0.66666666666666663</v>
      </c>
      <c r="H17" s="13">
        <f>D17-C17</f>
        <v>1.7300000000000093E-2</v>
      </c>
      <c r="I17" s="13">
        <f t="shared" si="1"/>
        <v>0.28000000000000047</v>
      </c>
    </row>
    <row r="18" spans="1:9" x14ac:dyDescent="0.25">
      <c r="A18">
        <v>14</v>
      </c>
      <c r="B18" s="12">
        <v>37</v>
      </c>
      <c r="C18" s="13"/>
      <c r="D18" s="13"/>
      <c r="F18" s="14"/>
      <c r="G18" s="14" t="e">
        <f t="shared" si="0"/>
        <v>#DIV/0!</v>
      </c>
      <c r="H18" s="13">
        <f t="shared" si="2"/>
        <v>0</v>
      </c>
      <c r="I18" s="13">
        <f t="shared" si="1"/>
        <v>0.28000000000000047</v>
      </c>
    </row>
    <row r="19" spans="1:9" x14ac:dyDescent="0.25">
      <c r="A19">
        <v>15</v>
      </c>
      <c r="B19" s="12">
        <v>39</v>
      </c>
      <c r="C19" s="13"/>
      <c r="D19" s="13"/>
      <c r="F19" s="14"/>
      <c r="G19" s="14" t="e">
        <f t="shared" si="0"/>
        <v>#DIV/0!</v>
      </c>
      <c r="H19" s="13">
        <f t="shared" si="2"/>
        <v>0</v>
      </c>
      <c r="I19" s="13">
        <f t="shared" si="1"/>
        <v>0.28000000000000047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85" zoomScaleNormal="85" workbookViewId="0">
      <selection activeCell="C18" sqref="C18"/>
    </sheetView>
  </sheetViews>
  <sheetFormatPr baseColWidth="10" defaultColWidth="11" defaultRowHeight="15.75" x14ac:dyDescent="0.25"/>
  <cols>
    <col min="1" max="1" width="13.25" bestFit="1" customWidth="1"/>
    <col min="2" max="2" width="14.5" bestFit="1" customWidth="1"/>
    <col min="3" max="3" width="13.5" bestFit="1" customWidth="1"/>
    <col min="4" max="4" width="16.25" bestFit="1" customWidth="1"/>
    <col min="5" max="5" width="20.25" bestFit="1" customWidth="1"/>
    <col min="6" max="6" width="19.75" bestFit="1" customWidth="1"/>
    <col min="7" max="7" width="15.25" bestFit="1" customWidth="1"/>
    <col min="8" max="8" width="14.25" bestFit="1" customWidth="1"/>
  </cols>
  <sheetData>
    <row r="1" spans="1:10" x14ac:dyDescent="0.2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5</v>
      </c>
      <c r="H1" s="4" t="s">
        <v>6</v>
      </c>
    </row>
    <row r="2" spans="1:10" x14ac:dyDescent="0.25">
      <c r="A2" s="1">
        <v>45443</v>
      </c>
      <c r="B2" s="3" t="s">
        <v>17</v>
      </c>
      <c r="C2" s="3" t="s">
        <v>21</v>
      </c>
      <c r="D2" s="5">
        <v>1.5889</v>
      </c>
      <c r="H2" s="6">
        <v>2</v>
      </c>
    </row>
    <row r="3" spans="1:10" x14ac:dyDescent="0.25">
      <c r="B3" s="1"/>
      <c r="F3" s="2"/>
    </row>
    <row r="4" spans="1:10" x14ac:dyDescent="0.25">
      <c r="A4" s="4" t="s">
        <v>2</v>
      </c>
      <c r="B4" s="7" t="s">
        <v>10</v>
      </c>
      <c r="C4" s="8" t="s">
        <v>7</v>
      </c>
      <c r="D4" s="8" t="s">
        <v>11</v>
      </c>
      <c r="E4" s="8" t="s">
        <v>12</v>
      </c>
      <c r="F4" s="9" t="s">
        <v>13</v>
      </c>
      <c r="G4" s="10" t="s">
        <v>8</v>
      </c>
      <c r="H4" s="8" t="s">
        <v>14</v>
      </c>
      <c r="I4" s="11" t="s">
        <v>15</v>
      </c>
      <c r="J4" s="15" t="s">
        <v>16</v>
      </c>
    </row>
    <row r="5" spans="1:10" x14ac:dyDescent="0.25">
      <c r="A5" s="3">
        <v>61</v>
      </c>
      <c r="B5" s="12">
        <v>4</v>
      </c>
      <c r="C5" s="13">
        <v>1.1727000000000001</v>
      </c>
      <c r="D5" s="13">
        <v>1.1791</v>
      </c>
      <c r="E5">
        <v>1</v>
      </c>
      <c r="F5" s="14">
        <v>4.75</v>
      </c>
      <c r="G5" s="14">
        <f>1/F5*10</f>
        <v>2.1052631578947367</v>
      </c>
      <c r="H5" s="13">
        <f>D5-C5</f>
        <v>6.3999999999999613E-3</v>
      </c>
      <c r="I5" s="13">
        <f>H5</f>
        <v>6.3999999999999613E-3</v>
      </c>
    </row>
    <row r="6" spans="1:10" x14ac:dyDescent="0.25">
      <c r="A6">
        <v>62</v>
      </c>
      <c r="B6" s="12">
        <v>7</v>
      </c>
      <c r="C6" s="13">
        <v>1.1446000000000001</v>
      </c>
      <c r="D6" s="13">
        <v>1.1629</v>
      </c>
      <c r="E6">
        <v>3.75</v>
      </c>
      <c r="F6" s="14">
        <v>8</v>
      </c>
      <c r="G6" s="14">
        <f t="shared" ref="G6:G22" si="0">1/F6*10</f>
        <v>1.25</v>
      </c>
      <c r="H6" s="13">
        <f>D6-C6</f>
        <v>1.8299999999999983E-2</v>
      </c>
      <c r="I6" s="13">
        <f>H6+I5</f>
        <v>2.4699999999999944E-2</v>
      </c>
    </row>
    <row r="7" spans="1:10" x14ac:dyDescent="0.25">
      <c r="A7">
        <v>63</v>
      </c>
      <c r="B7" s="12">
        <v>10</v>
      </c>
      <c r="C7" s="13">
        <v>1.1319999999999999</v>
      </c>
      <c r="D7" s="13">
        <v>1.1505000000000001</v>
      </c>
      <c r="E7">
        <v>7</v>
      </c>
      <c r="F7" s="14">
        <v>10.5</v>
      </c>
      <c r="G7" s="14">
        <f t="shared" si="0"/>
        <v>0.95238095238095233</v>
      </c>
      <c r="H7" s="13">
        <f>D7-C7</f>
        <v>1.8500000000000183E-2</v>
      </c>
      <c r="I7" s="13">
        <f>H7+I6</f>
        <v>4.3200000000000127E-2</v>
      </c>
    </row>
    <row r="8" spans="1:10" x14ac:dyDescent="0.25">
      <c r="A8" s="3">
        <v>64</v>
      </c>
      <c r="B8" s="12">
        <v>13</v>
      </c>
      <c r="C8" s="13">
        <v>1.1534</v>
      </c>
      <c r="D8" s="13">
        <v>1.1917</v>
      </c>
      <c r="E8">
        <v>9.5</v>
      </c>
      <c r="F8" s="14">
        <v>13.5</v>
      </c>
      <c r="G8" s="14">
        <f t="shared" si="0"/>
        <v>0.7407407407407407</v>
      </c>
      <c r="H8" s="13">
        <f t="shared" ref="H8:H22" si="1">D8-C8</f>
        <v>3.8300000000000001E-2</v>
      </c>
      <c r="I8" s="13">
        <f t="shared" ref="I8:I22" si="2">H8+I7</f>
        <v>8.1500000000000128E-2</v>
      </c>
    </row>
    <row r="9" spans="1:10" x14ac:dyDescent="0.25">
      <c r="A9">
        <v>65</v>
      </c>
      <c r="B9" s="12">
        <v>16</v>
      </c>
      <c r="C9" s="13">
        <v>1.1442000000000001</v>
      </c>
      <c r="D9" s="13">
        <v>1.2190000000000001</v>
      </c>
      <c r="E9">
        <v>12.5</v>
      </c>
      <c r="F9" s="14">
        <v>14.5</v>
      </c>
      <c r="G9" s="14">
        <f t="shared" si="0"/>
        <v>0.68965517241379315</v>
      </c>
      <c r="H9" s="13">
        <f t="shared" si="1"/>
        <v>7.4799999999999978E-2</v>
      </c>
      <c r="I9" s="13">
        <f t="shared" si="2"/>
        <v>0.15630000000000011</v>
      </c>
    </row>
    <row r="10" spans="1:10" x14ac:dyDescent="0.25">
      <c r="A10">
        <v>66</v>
      </c>
      <c r="B10" s="12">
        <v>19</v>
      </c>
      <c r="C10" s="13">
        <v>1.1438999999999999</v>
      </c>
      <c r="D10" s="13">
        <v>1.1866000000000001</v>
      </c>
      <c r="E10">
        <v>13.5</v>
      </c>
      <c r="F10" s="14">
        <v>16</v>
      </c>
      <c r="G10" s="14">
        <f t="shared" si="0"/>
        <v>0.625</v>
      </c>
      <c r="H10" s="13">
        <f t="shared" si="1"/>
        <v>4.2700000000000182E-2</v>
      </c>
      <c r="I10" s="13">
        <f t="shared" si="2"/>
        <v>0.19900000000000029</v>
      </c>
    </row>
    <row r="11" spans="1:10" x14ac:dyDescent="0.25">
      <c r="A11" s="3">
        <v>67</v>
      </c>
      <c r="B11" s="12">
        <v>22</v>
      </c>
      <c r="C11" s="13">
        <v>1.1525000000000001</v>
      </c>
      <c r="D11" s="13">
        <v>1.1862999999999999</v>
      </c>
      <c r="E11">
        <v>15</v>
      </c>
      <c r="F11" s="14">
        <v>16.5</v>
      </c>
      <c r="G11" s="14">
        <f t="shared" si="0"/>
        <v>0.60606060606060608</v>
      </c>
      <c r="H11" s="13">
        <f t="shared" si="1"/>
        <v>3.379999999999983E-2</v>
      </c>
      <c r="I11" s="13">
        <f t="shared" si="2"/>
        <v>0.23280000000000012</v>
      </c>
    </row>
    <row r="12" spans="1:10" x14ac:dyDescent="0.25">
      <c r="A12">
        <v>68</v>
      </c>
      <c r="B12" s="12">
        <v>25</v>
      </c>
      <c r="C12" s="13">
        <v>1.1596</v>
      </c>
      <c r="D12" s="13">
        <v>1.1791</v>
      </c>
      <c r="E12">
        <v>15.5</v>
      </c>
      <c r="F12" s="14">
        <v>16.5</v>
      </c>
      <c r="G12" s="14">
        <f t="shared" si="0"/>
        <v>0.60606060606060608</v>
      </c>
      <c r="H12" s="13">
        <f t="shared" si="1"/>
        <v>1.9500000000000073E-2</v>
      </c>
      <c r="I12" s="13">
        <f t="shared" si="2"/>
        <v>0.25230000000000019</v>
      </c>
    </row>
    <row r="13" spans="1:10" x14ac:dyDescent="0.25">
      <c r="A13">
        <v>69</v>
      </c>
      <c r="B13" s="12">
        <v>27</v>
      </c>
      <c r="C13" s="13">
        <v>1.1605000000000001</v>
      </c>
      <c r="D13" s="13">
        <v>1.1745000000000001</v>
      </c>
      <c r="E13">
        <v>15.5</v>
      </c>
      <c r="F13" s="14">
        <v>17</v>
      </c>
      <c r="G13" s="14">
        <f t="shared" si="0"/>
        <v>0.58823529411764708</v>
      </c>
      <c r="H13" s="13">
        <f t="shared" si="1"/>
        <v>1.4000000000000012E-2</v>
      </c>
      <c r="I13" s="13">
        <f t="shared" si="2"/>
        <v>0.2663000000000002</v>
      </c>
    </row>
    <row r="14" spans="1:10" x14ac:dyDescent="0.25">
      <c r="A14" s="3">
        <v>70</v>
      </c>
      <c r="B14" s="12">
        <v>29</v>
      </c>
      <c r="C14" s="13">
        <v>1.1529</v>
      </c>
      <c r="D14" s="13">
        <v>1.1715</v>
      </c>
      <c r="E14">
        <v>16</v>
      </c>
      <c r="F14" s="14">
        <v>18</v>
      </c>
      <c r="G14" s="14">
        <f t="shared" si="0"/>
        <v>0.55555555555555558</v>
      </c>
      <c r="H14" s="13">
        <f t="shared" si="1"/>
        <v>1.859999999999995E-2</v>
      </c>
      <c r="I14" s="13">
        <f t="shared" si="2"/>
        <v>0.28490000000000015</v>
      </c>
    </row>
    <row r="15" spans="1:10" x14ac:dyDescent="0.25">
      <c r="A15">
        <v>71</v>
      </c>
      <c r="B15" s="12">
        <v>31</v>
      </c>
      <c r="C15" s="13">
        <v>1.1298999999999999</v>
      </c>
      <c r="D15" s="13">
        <v>1.1499999999999999</v>
      </c>
      <c r="E15">
        <v>17</v>
      </c>
      <c r="F15" s="14">
        <v>18.5</v>
      </c>
      <c r="G15" s="14">
        <f t="shared" si="0"/>
        <v>0.54054054054054057</v>
      </c>
      <c r="H15" s="13">
        <f>D15-C15</f>
        <v>2.0100000000000007E-2</v>
      </c>
      <c r="I15" s="13">
        <f t="shared" si="2"/>
        <v>0.30500000000000016</v>
      </c>
    </row>
    <row r="16" spans="1:10" x14ac:dyDescent="0.25">
      <c r="A16">
        <v>72</v>
      </c>
      <c r="B16" s="12">
        <v>33</v>
      </c>
      <c r="C16" s="13">
        <v>1.1506000000000001</v>
      </c>
      <c r="D16" s="13">
        <v>1.1651</v>
      </c>
      <c r="E16">
        <v>17.5</v>
      </c>
      <c r="F16" s="14">
        <v>19.25</v>
      </c>
      <c r="G16" s="14">
        <f t="shared" si="0"/>
        <v>0.51948051948051954</v>
      </c>
      <c r="H16" s="13">
        <f>D16-C16</f>
        <v>1.4499999999999957E-2</v>
      </c>
      <c r="I16" s="13">
        <f t="shared" si="2"/>
        <v>0.31950000000000012</v>
      </c>
    </row>
    <row r="17" spans="1:9" x14ac:dyDescent="0.25">
      <c r="A17" s="3">
        <v>73</v>
      </c>
      <c r="B17" s="12">
        <v>35</v>
      </c>
      <c r="C17" s="13">
        <v>1.1369</v>
      </c>
      <c r="D17" s="13">
        <v>1.1455</v>
      </c>
      <c r="E17">
        <v>18.25</v>
      </c>
      <c r="F17" s="14">
        <v>20.5</v>
      </c>
      <c r="G17" s="14">
        <f t="shared" si="0"/>
        <v>0.48780487804878048</v>
      </c>
      <c r="H17" s="13">
        <f>D17-C17</f>
        <v>8.599999999999941E-3</v>
      </c>
      <c r="I17" s="13">
        <f t="shared" si="2"/>
        <v>0.32810000000000006</v>
      </c>
    </row>
    <row r="18" spans="1:9" x14ac:dyDescent="0.25">
      <c r="A18">
        <v>74</v>
      </c>
      <c r="B18" s="12">
        <v>37</v>
      </c>
      <c r="C18" s="13"/>
      <c r="D18" s="13"/>
      <c r="F18" s="14"/>
      <c r="G18" s="14" t="e">
        <f t="shared" si="0"/>
        <v>#DIV/0!</v>
      </c>
      <c r="H18" s="13">
        <f t="shared" si="1"/>
        <v>0</v>
      </c>
      <c r="I18" s="13">
        <f t="shared" si="2"/>
        <v>0.32810000000000006</v>
      </c>
    </row>
    <row r="19" spans="1:9" x14ac:dyDescent="0.25">
      <c r="A19">
        <v>75</v>
      </c>
      <c r="B19" s="12">
        <v>39</v>
      </c>
      <c r="C19" s="13"/>
      <c r="D19" s="13"/>
      <c r="F19" s="14"/>
      <c r="G19" s="14" t="e">
        <f t="shared" si="0"/>
        <v>#DIV/0!</v>
      </c>
      <c r="H19" s="13">
        <f t="shared" si="1"/>
        <v>0</v>
      </c>
      <c r="I19" s="13">
        <f t="shared" si="2"/>
        <v>0.32810000000000006</v>
      </c>
    </row>
    <row r="20" spans="1:9" x14ac:dyDescent="0.25">
      <c r="A20" s="3">
        <v>76</v>
      </c>
      <c r="B20" s="12">
        <v>41</v>
      </c>
      <c r="C20" s="13"/>
      <c r="D20" s="16"/>
      <c r="F20" s="14"/>
      <c r="G20" s="14" t="e">
        <f t="shared" si="0"/>
        <v>#DIV/0!</v>
      </c>
      <c r="H20" s="13">
        <f t="shared" si="1"/>
        <v>0</v>
      </c>
      <c r="I20" s="13">
        <f t="shared" si="2"/>
        <v>0.32810000000000006</v>
      </c>
    </row>
    <row r="21" spans="1:9" x14ac:dyDescent="0.25">
      <c r="C21" s="13"/>
      <c r="D21" s="13"/>
      <c r="F21" s="14"/>
      <c r="G21" s="14" t="e">
        <f t="shared" si="0"/>
        <v>#DIV/0!</v>
      </c>
      <c r="H21" s="13">
        <f t="shared" si="1"/>
        <v>0</v>
      </c>
      <c r="I21" s="13">
        <f t="shared" si="2"/>
        <v>0.32810000000000006</v>
      </c>
    </row>
    <row r="22" spans="1:9" x14ac:dyDescent="0.25">
      <c r="C22" s="13"/>
      <c r="D22" s="13"/>
      <c r="F22" s="14"/>
      <c r="G22" s="14" t="e">
        <f t="shared" si="0"/>
        <v>#DIV/0!</v>
      </c>
      <c r="H22" s="13">
        <f t="shared" si="1"/>
        <v>0</v>
      </c>
      <c r="I22" s="13">
        <f t="shared" si="2"/>
        <v>0.32810000000000006</v>
      </c>
    </row>
    <row r="26" spans="1:9" x14ac:dyDescent="0.25">
      <c r="G26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SW_t35_b2</vt:lpstr>
      <vt:lpstr>SW_t35_b3</vt:lpstr>
      <vt:lpstr>SW_t35_b1</vt:lpstr>
      <vt:lpstr>SW_t33_b2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Paligi</dc:creator>
  <cp:lastModifiedBy>bschuld2</cp:lastModifiedBy>
  <dcterms:created xsi:type="dcterms:W3CDTF">2021-09-10T14:33:23Z</dcterms:created>
  <dcterms:modified xsi:type="dcterms:W3CDTF">2024-05-31T13:21:18Z</dcterms:modified>
</cp:coreProperties>
</file>