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chuld2\Desktop\"/>
    </mc:Choice>
  </mc:AlternateContent>
  <bookViews>
    <workbookView xWindow="4545" yWindow="-105" windowWidth="23250" windowHeight="12450" activeTab="3"/>
  </bookViews>
  <sheets>
    <sheet name="SW_t35_b2" sheetId="4" r:id="rId1"/>
    <sheet name="SW_t35_b3" sheetId="6" r:id="rId2"/>
    <sheet name="SW_t35_b1" sheetId="5" r:id="rId3"/>
    <sheet name="SW_t33_b2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5" l="1"/>
  <c r="G24" i="5"/>
  <c r="H24" i="5"/>
  <c r="I23" i="6"/>
  <c r="G23" i="6"/>
  <c r="H23" i="6"/>
  <c r="H23" i="5"/>
  <c r="I23" i="5" s="1"/>
  <c r="G23" i="5"/>
  <c r="I23" i="3"/>
  <c r="G23" i="3"/>
  <c r="H23" i="3"/>
  <c r="I22" i="5"/>
  <c r="G22" i="5"/>
  <c r="H22" i="5"/>
  <c r="I21" i="4"/>
  <c r="G21" i="4"/>
  <c r="H21" i="4"/>
  <c r="I21" i="5"/>
  <c r="G21" i="5"/>
  <c r="H21" i="5"/>
  <c r="I20" i="5"/>
  <c r="G20" i="5"/>
  <c r="H20" i="5"/>
  <c r="G22" i="3" l="1"/>
  <c r="H22" i="3"/>
  <c r="G21" i="3"/>
  <c r="H21" i="3"/>
  <c r="G22" i="6"/>
  <c r="H22" i="6"/>
  <c r="G21" i="6" l="1"/>
  <c r="G20" i="4"/>
  <c r="H20" i="4"/>
  <c r="G20" i="6"/>
  <c r="H21" i="6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H5" i="3"/>
  <c r="I5" i="3" s="1"/>
  <c r="H7" i="3"/>
  <c r="G11" i="3"/>
  <c r="G12" i="3"/>
  <c r="G13" i="3"/>
  <c r="G14" i="3"/>
  <c r="G15" i="3"/>
  <c r="G16" i="3"/>
  <c r="G17" i="3"/>
  <c r="G18" i="3"/>
  <c r="G19" i="3"/>
  <c r="G20" i="3"/>
  <c r="G5" i="6"/>
  <c r="H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I5" i="6" s="1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I5" i="5" s="1"/>
  <c r="G5" i="5"/>
  <c r="G11" i="4"/>
  <c r="G19" i="4"/>
  <c r="G18" i="4"/>
  <c r="G17" i="4"/>
  <c r="G16" i="4"/>
  <c r="G15" i="4"/>
  <c r="G14" i="4"/>
  <c r="G13" i="4"/>
  <c r="G12" i="4"/>
  <c r="G10" i="4"/>
  <c r="G9" i="4"/>
  <c r="G8" i="4"/>
  <c r="G7" i="4"/>
  <c r="G6" i="4"/>
  <c r="G5" i="4"/>
  <c r="H17" i="3"/>
  <c r="H6" i="3"/>
  <c r="G6" i="3"/>
  <c r="G7" i="3"/>
  <c r="G8" i="3"/>
  <c r="G9" i="3"/>
  <c r="G10" i="3"/>
  <c r="G5" i="3"/>
  <c r="H8" i="3"/>
  <c r="H9" i="3"/>
  <c r="H10" i="3"/>
  <c r="H11" i="3"/>
  <c r="H12" i="3"/>
  <c r="H13" i="3"/>
  <c r="H14" i="3"/>
  <c r="H15" i="3"/>
  <c r="H16" i="3"/>
  <c r="H18" i="3"/>
  <c r="H19" i="3"/>
  <c r="H20" i="3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6" i="3"/>
  <c r="I7" i="3" l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</calcChain>
</file>

<file path=xl/sharedStrings.xml><?xml version="1.0" encoding="utf-8"?>
<sst xmlns="http://schemas.openxmlformats.org/spreadsheetml/2006/main" count="82" uniqueCount="24">
  <si>
    <t xml:space="preserve">Date </t>
  </si>
  <si>
    <t xml:space="preserve">Species </t>
  </si>
  <si>
    <t>Sample</t>
  </si>
  <si>
    <t>initial_weight</t>
  </si>
  <si>
    <t>end_weight</t>
  </si>
  <si>
    <t>dry_weight</t>
  </si>
  <si>
    <t>initial_psi</t>
  </si>
  <si>
    <t>E-cup</t>
  </si>
  <si>
    <t>1/p (1/MPa)</t>
  </si>
  <si>
    <t>parafilm_weight</t>
  </si>
  <si>
    <t>Pressure level</t>
  </si>
  <si>
    <t>E-cup final</t>
  </si>
  <si>
    <t>released pressure</t>
  </si>
  <si>
    <t>water potential (10 min)</t>
  </si>
  <si>
    <t>weight difference</t>
  </si>
  <si>
    <t>curve</t>
  </si>
  <si>
    <t>comments</t>
  </si>
  <si>
    <t xml:space="preserve"> </t>
  </si>
  <si>
    <t>Beech</t>
  </si>
  <si>
    <t>FASY_1</t>
  </si>
  <si>
    <t>FASY_2</t>
  </si>
  <si>
    <t>FASY_3</t>
  </si>
  <si>
    <t>FASY_4</t>
  </si>
  <si>
    <t>12,7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</si>
</sst>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3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2" fillId="0" borderId="0" xfId="1" applyNumberFormat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1" applyFont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6770337778968"/>
          <c:y val="3.9118457115264377E-2"/>
          <c:w val="0.81803511911992144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SW_t35_b2!$I$5:$I$21</c:f>
              <c:numCache>
                <c:formatCode>0.0000</c:formatCode>
                <c:ptCount val="17"/>
                <c:pt idx="0">
                  <c:v>6.6999999999999282E-3</c:v>
                </c:pt>
                <c:pt idx="1">
                  <c:v>1.4999999999999902E-2</c:v>
                </c:pt>
                <c:pt idx="2">
                  <c:v>1.9899999999999807E-2</c:v>
                </c:pt>
                <c:pt idx="3">
                  <c:v>2.3399999999999865E-2</c:v>
                </c:pt>
                <c:pt idx="4">
                  <c:v>2.7899999999999814E-2</c:v>
                </c:pt>
                <c:pt idx="5">
                  <c:v>3.1299999999999661E-2</c:v>
                </c:pt>
                <c:pt idx="6">
                  <c:v>3.5499999999999643E-2</c:v>
                </c:pt>
                <c:pt idx="7">
                  <c:v>4.0799999999999725E-2</c:v>
                </c:pt>
                <c:pt idx="8">
                  <c:v>4.7599999999999643E-2</c:v>
                </c:pt>
                <c:pt idx="9">
                  <c:v>6.4699999999999536E-2</c:v>
                </c:pt>
                <c:pt idx="10">
                  <c:v>8.5199999999999498E-2</c:v>
                </c:pt>
                <c:pt idx="11">
                  <c:v>0.11219999999999941</c:v>
                </c:pt>
                <c:pt idx="12">
                  <c:v>0.13439999999999941</c:v>
                </c:pt>
                <c:pt idx="13">
                  <c:v>0.14679999999999938</c:v>
                </c:pt>
                <c:pt idx="14">
                  <c:v>0.15809999999999946</c:v>
                </c:pt>
                <c:pt idx="15">
                  <c:v>0.16919999999999935</c:v>
                </c:pt>
                <c:pt idx="16">
                  <c:v>0.18659999999999943</c:v>
                </c:pt>
              </c:numCache>
            </c:numRef>
          </c:xVal>
          <c:yVal>
            <c:numRef>
              <c:f>SW_t35_b2!$G$5:$G$21</c:f>
              <c:numCache>
                <c:formatCode>0.00</c:formatCode>
                <c:ptCount val="17"/>
                <c:pt idx="0">
                  <c:v>4</c:v>
                </c:pt>
                <c:pt idx="1">
                  <c:v>2.8571428571428568</c:v>
                </c:pt>
                <c:pt idx="2">
                  <c:v>2.1052631578947367</c:v>
                </c:pt>
                <c:pt idx="3">
                  <c:v>1.5384615384615385</c:v>
                </c:pt>
                <c:pt idx="4">
                  <c:v>1.2121212121212122</c:v>
                </c:pt>
                <c:pt idx="5">
                  <c:v>0.97560975609756095</c:v>
                </c:pt>
                <c:pt idx="6">
                  <c:v>0.83333333333333326</c:v>
                </c:pt>
                <c:pt idx="7">
                  <c:v>0.71428571428571419</c:v>
                </c:pt>
                <c:pt idx="8">
                  <c:v>0.63492063492063489</c:v>
                </c:pt>
                <c:pt idx="9">
                  <c:v>0.5714285714285714</c:v>
                </c:pt>
                <c:pt idx="10">
                  <c:v>0.51948051948051954</c:v>
                </c:pt>
                <c:pt idx="11">
                  <c:v>0.47619047619047616</c:v>
                </c:pt>
                <c:pt idx="12">
                  <c:v>0.43478260869565216</c:v>
                </c:pt>
                <c:pt idx="13">
                  <c:v>0.4</c:v>
                </c:pt>
                <c:pt idx="14">
                  <c:v>0.37037037037037035</c:v>
                </c:pt>
                <c:pt idx="15">
                  <c:v>0.34482758620689657</c:v>
                </c:pt>
                <c:pt idx="16">
                  <c:v>0.32520325203252037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2C2-92C1-633FAEA2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0.2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SW_t35_b3!$I$5:$I$23</c:f>
              <c:numCache>
                <c:formatCode>0.0000</c:formatCode>
                <c:ptCount val="19"/>
                <c:pt idx="0">
                  <c:v>8.2999999999999741E-3</c:v>
                </c:pt>
                <c:pt idx="1">
                  <c:v>2.849999999999997E-2</c:v>
                </c:pt>
                <c:pt idx="2">
                  <c:v>4.269999999999996E-2</c:v>
                </c:pt>
                <c:pt idx="3">
                  <c:v>5.5699999999999861E-2</c:v>
                </c:pt>
                <c:pt idx="4">
                  <c:v>6.7199999999999926E-2</c:v>
                </c:pt>
                <c:pt idx="5">
                  <c:v>7.9199999999999937E-2</c:v>
                </c:pt>
                <c:pt idx="6">
                  <c:v>9.1600000000000126E-2</c:v>
                </c:pt>
                <c:pt idx="7">
                  <c:v>0.10580000000000012</c:v>
                </c:pt>
                <c:pt idx="8">
                  <c:v>0.11080000000000023</c:v>
                </c:pt>
                <c:pt idx="9">
                  <c:v>0.11990000000000012</c:v>
                </c:pt>
                <c:pt idx="10">
                  <c:v>0.12860000000000027</c:v>
                </c:pt>
                <c:pt idx="11">
                  <c:v>0.14270000000000027</c:v>
                </c:pt>
                <c:pt idx="12">
                  <c:v>0.15880000000000027</c:v>
                </c:pt>
                <c:pt idx="13">
                  <c:v>0.17590000000000017</c:v>
                </c:pt>
                <c:pt idx="14">
                  <c:v>0.19160000000000021</c:v>
                </c:pt>
                <c:pt idx="15">
                  <c:v>0.21210000000000018</c:v>
                </c:pt>
                <c:pt idx="16">
                  <c:v>0.23090000000000011</c:v>
                </c:pt>
                <c:pt idx="17">
                  <c:v>0.24990000000000023</c:v>
                </c:pt>
                <c:pt idx="18">
                  <c:v>0.27360000000000029</c:v>
                </c:pt>
              </c:numCache>
            </c:numRef>
          </c:xVal>
          <c:yVal>
            <c:numRef>
              <c:f>SW_t35_b3!$G$5:$G$23</c:f>
              <c:numCache>
                <c:formatCode>0.00</c:formatCode>
                <c:ptCount val="19"/>
                <c:pt idx="0">
                  <c:v>8</c:v>
                </c:pt>
                <c:pt idx="1">
                  <c:v>3.333333333333333</c:v>
                </c:pt>
                <c:pt idx="2">
                  <c:v>2.5</c:v>
                </c:pt>
                <c:pt idx="3">
                  <c:v>1.8181818181818183</c:v>
                </c:pt>
                <c:pt idx="4">
                  <c:v>1.3793103448275863</c:v>
                </c:pt>
                <c:pt idx="5">
                  <c:v>1.1111111111111112</c:v>
                </c:pt>
                <c:pt idx="6">
                  <c:v>0.90909090909090917</c:v>
                </c:pt>
                <c:pt idx="7">
                  <c:v>0.8</c:v>
                </c:pt>
                <c:pt idx="8">
                  <c:v>0.7407407407407407</c:v>
                </c:pt>
                <c:pt idx="9">
                  <c:v>0.68965517241379315</c:v>
                </c:pt>
                <c:pt idx="10">
                  <c:v>0.625</c:v>
                </c:pt>
                <c:pt idx="11">
                  <c:v>0.60606060606060608</c:v>
                </c:pt>
                <c:pt idx="12">
                  <c:v>0.5714285714285714</c:v>
                </c:pt>
                <c:pt idx="13">
                  <c:v>0.54054054054054057</c:v>
                </c:pt>
                <c:pt idx="14">
                  <c:v>0.51282051282051277</c:v>
                </c:pt>
                <c:pt idx="15">
                  <c:v>0.48192771084337349</c:v>
                </c:pt>
                <c:pt idx="16">
                  <c:v>0.46511627906976744</c:v>
                </c:pt>
                <c:pt idx="17">
                  <c:v>0.44444444444444448</c:v>
                </c:pt>
                <c:pt idx="18">
                  <c:v>0.42553191489361702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D-48A1-8C38-881B4C37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0.4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xVal>
            <c:numRef>
              <c:f>SW_t35_b1!$I$5:$I$24</c:f>
              <c:numCache>
                <c:formatCode>0.0000</c:formatCode>
                <c:ptCount val="20"/>
                <c:pt idx="0">
                  <c:v>9.000000000000119E-3</c:v>
                </c:pt>
                <c:pt idx="1">
                  <c:v>2.9800000000000271E-2</c:v>
                </c:pt>
                <c:pt idx="2">
                  <c:v>4.5700000000000296E-2</c:v>
                </c:pt>
                <c:pt idx="3">
                  <c:v>5.8900000000000396E-2</c:v>
                </c:pt>
                <c:pt idx="4">
                  <c:v>7.0400000000000462E-2</c:v>
                </c:pt>
                <c:pt idx="5">
                  <c:v>8.3000000000000407E-2</c:v>
                </c:pt>
                <c:pt idx="6">
                  <c:v>9.3300000000000383E-2</c:v>
                </c:pt>
                <c:pt idx="7">
                  <c:v>0.10890000000000044</c:v>
                </c:pt>
                <c:pt idx="8">
                  <c:v>0.12470000000000048</c:v>
                </c:pt>
                <c:pt idx="9">
                  <c:v>0.13940000000000041</c:v>
                </c:pt>
                <c:pt idx="10">
                  <c:v>0.15340000000000042</c:v>
                </c:pt>
                <c:pt idx="11">
                  <c:v>0.16720000000000024</c:v>
                </c:pt>
                <c:pt idx="12">
                  <c:v>0.18800000000000017</c:v>
                </c:pt>
                <c:pt idx="13">
                  <c:v>0.2029000000000003</c:v>
                </c:pt>
                <c:pt idx="14">
                  <c:v>0.22580000000000022</c:v>
                </c:pt>
                <c:pt idx="15">
                  <c:v>0.25300000000000034</c:v>
                </c:pt>
                <c:pt idx="16">
                  <c:v>0.27340000000000031</c:v>
                </c:pt>
                <c:pt idx="17">
                  <c:v>0.30140000000000033</c:v>
                </c:pt>
                <c:pt idx="18">
                  <c:v>0.33210000000000051</c:v>
                </c:pt>
                <c:pt idx="19">
                  <c:v>0.36890000000000045</c:v>
                </c:pt>
              </c:numCache>
            </c:numRef>
          </c:xVal>
          <c:yVal>
            <c:numRef>
              <c:f>SW_t35_b1!$G$5:$G$24</c:f>
              <c:numCache>
                <c:formatCode>0.00</c:formatCode>
                <c:ptCount val="20"/>
                <c:pt idx="0">
                  <c:v>7.1428571428571432</c:v>
                </c:pt>
                <c:pt idx="1">
                  <c:v>3.125</c:v>
                </c:pt>
                <c:pt idx="2">
                  <c:v>2.5</c:v>
                </c:pt>
                <c:pt idx="3">
                  <c:v>1.8518518518518516</c:v>
                </c:pt>
                <c:pt idx="4">
                  <c:v>1.4285714285714284</c:v>
                </c:pt>
                <c:pt idx="5">
                  <c:v>1.2820512820512822</c:v>
                </c:pt>
                <c:pt idx="6">
                  <c:v>1</c:v>
                </c:pt>
                <c:pt idx="7">
                  <c:v>0.83333333333333326</c:v>
                </c:pt>
                <c:pt idx="8">
                  <c:v>0.77519379844961245</c:v>
                </c:pt>
                <c:pt idx="9">
                  <c:v>0.72992700729927018</c:v>
                </c:pt>
                <c:pt idx="10">
                  <c:v>0.70422535211267612</c:v>
                </c:pt>
                <c:pt idx="11">
                  <c:v>0.63291139240506322</c:v>
                </c:pt>
                <c:pt idx="12">
                  <c:v>0.5988023952095809</c:v>
                </c:pt>
                <c:pt idx="13">
                  <c:v>0.55555555555555558</c:v>
                </c:pt>
                <c:pt idx="14">
                  <c:v>0.51282051282051277</c:v>
                </c:pt>
                <c:pt idx="15">
                  <c:v>0.48780487804878048</c:v>
                </c:pt>
                <c:pt idx="16">
                  <c:v>0.45454545454545459</c:v>
                </c:pt>
                <c:pt idx="17">
                  <c:v>0.42553191489361702</c:v>
                </c:pt>
                <c:pt idx="18">
                  <c:v>0.4</c:v>
                </c:pt>
                <c:pt idx="19">
                  <c:v>0.38461538461538464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1-4C17-8DF9-FCCC5C49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0.4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4.784069637459238E-2"/>
          <c:w val="0.791823034064562"/>
          <c:h val="0.76537143726477186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SW_t33_b2!$I$5:$I$23</c:f>
              <c:numCache>
                <c:formatCode>0.0000</c:formatCode>
                <c:ptCount val="19"/>
                <c:pt idx="0">
                  <c:v>6.6999999999999282E-3</c:v>
                </c:pt>
                <c:pt idx="1">
                  <c:v>1.8299999999999983E-2</c:v>
                </c:pt>
                <c:pt idx="2">
                  <c:v>2.5499999999999856E-2</c:v>
                </c:pt>
                <c:pt idx="3">
                  <c:v>3.2099999999999795E-2</c:v>
                </c:pt>
                <c:pt idx="4">
                  <c:v>3.819999999999979E-2</c:v>
                </c:pt>
                <c:pt idx="5">
                  <c:v>4.589999999999983E-2</c:v>
                </c:pt>
                <c:pt idx="6">
                  <c:v>5.5899999999999839E-2</c:v>
                </c:pt>
                <c:pt idx="7">
                  <c:v>6.5399999999999903E-2</c:v>
                </c:pt>
                <c:pt idx="8">
                  <c:v>7.3599999999999888E-2</c:v>
                </c:pt>
                <c:pt idx="9">
                  <c:v>8.0599999999999783E-2</c:v>
                </c:pt>
                <c:pt idx="10">
                  <c:v>9.1099999999999737E-2</c:v>
                </c:pt>
                <c:pt idx="11">
                  <c:v>0.10169999999999968</c:v>
                </c:pt>
                <c:pt idx="12">
                  <c:v>0.11329999999999973</c:v>
                </c:pt>
                <c:pt idx="13">
                  <c:v>0.12779999999999969</c:v>
                </c:pt>
                <c:pt idx="14">
                  <c:v>0.1469999999999998</c:v>
                </c:pt>
                <c:pt idx="15">
                  <c:v>0.1731999999999998</c:v>
                </c:pt>
                <c:pt idx="16">
                  <c:v>0.20089999999999963</c:v>
                </c:pt>
                <c:pt idx="17">
                  <c:v>0.23199999999999976</c:v>
                </c:pt>
                <c:pt idx="18">
                  <c:v>0.26449999999999974</c:v>
                </c:pt>
              </c:numCache>
            </c:numRef>
          </c:xVal>
          <c:yVal>
            <c:numRef>
              <c:f>SW_t33_b2!$G$5:$G$23</c:f>
              <c:numCache>
                <c:formatCode>0.00</c:formatCode>
                <c:ptCount val="19"/>
                <c:pt idx="0">
                  <c:v>5.7142857142857135</c:v>
                </c:pt>
                <c:pt idx="1">
                  <c:v>3.0769230769230771</c:v>
                </c:pt>
                <c:pt idx="2">
                  <c:v>2</c:v>
                </c:pt>
                <c:pt idx="3">
                  <c:v>1.4814814814814814</c:v>
                </c:pt>
                <c:pt idx="4">
                  <c:v>1.1764705882352942</c:v>
                </c:pt>
                <c:pt idx="5">
                  <c:v>0.95238095238095233</c:v>
                </c:pt>
                <c:pt idx="6">
                  <c:v>0.8</c:v>
                </c:pt>
                <c:pt idx="7">
                  <c:v>0.66666666666666663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0.53333333333333333</c:v>
                </c:pt>
                <c:pt idx="11">
                  <c:v>0.49382716049382713</c:v>
                </c:pt>
                <c:pt idx="12">
                  <c:v>0.45977011494252873</c:v>
                </c:pt>
                <c:pt idx="13">
                  <c:v>0.42553191489361702</c:v>
                </c:pt>
                <c:pt idx="14">
                  <c:v>0.39215686274509803</c:v>
                </c:pt>
                <c:pt idx="15">
                  <c:v>0.36363636363636365</c:v>
                </c:pt>
                <c:pt idx="16">
                  <c:v>0.34482758620689657</c:v>
                </c:pt>
                <c:pt idx="17">
                  <c:v>0.32786885245901642</c:v>
                </c:pt>
                <c:pt idx="18">
                  <c:v>0.3125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7-E045-BA63-8313B12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0.5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0.1"/>
        <c:minorUnit val="0.1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509683</xdr:colOff>
      <xdr:row>4</xdr:row>
      <xdr:rowOff>140711</xdr:rowOff>
    </xdr:from>
    <xdr:to>
      <xdr:col>20</xdr:col>
      <xdr:colOff>129886</xdr:colOff>
      <xdr:row>21</xdr:row>
      <xdr:rowOff>118342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F0F2E09-1876-445A-8369-1A388BC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5</xdr:row>
      <xdr:rowOff>56496</xdr:rowOff>
    </xdr:from>
    <xdr:to>
      <xdr:col>19</xdr:col>
      <xdr:colOff>611305</xdr:colOff>
      <xdr:row>20</xdr:row>
      <xdr:rowOff>112058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BB82F0F-5059-4516-942F-DEC1B9666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469957</xdr:colOff>
      <xdr:row>5</xdr:row>
      <xdr:rowOff>137948</xdr:rowOff>
    </xdr:from>
    <xdr:to>
      <xdr:col>19</xdr:col>
      <xdr:colOff>310629</xdr:colOff>
      <xdr:row>23</xdr:row>
      <xdr:rowOff>167622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FE6DBBC-971F-4B5D-9552-751CECFA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256049</xdr:colOff>
      <xdr:row>4</xdr:row>
      <xdr:rowOff>22412</xdr:rowOff>
    </xdr:from>
    <xdr:to>
      <xdr:col>19</xdr:col>
      <xdr:colOff>721179</xdr:colOff>
      <xdr:row>19</xdr:row>
      <xdr:rowOff>20484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03CEEFC-3054-2B45-8E88-B60566B6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5" zoomScaleNormal="85" workbookViewId="0">
      <selection activeCell="G2" sqref="G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  <col min="6" max="6" width="20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45484</v>
      </c>
      <c r="B2" s="3" t="s">
        <v>18</v>
      </c>
      <c r="C2" s="3" t="s">
        <v>19</v>
      </c>
      <c r="D2" s="5">
        <v>1.496</v>
      </c>
      <c r="E2">
        <v>1.3317000000000001</v>
      </c>
      <c r="G2">
        <v>0.65059999999999996</v>
      </c>
      <c r="H2" s="6">
        <v>1.25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1.135</v>
      </c>
      <c r="D5" s="13">
        <v>1.1416999999999999</v>
      </c>
      <c r="E5">
        <v>0</v>
      </c>
      <c r="F5" s="14">
        <v>2.5</v>
      </c>
      <c r="G5" s="14">
        <f>1/F5*10</f>
        <v>4</v>
      </c>
      <c r="H5" s="13">
        <f>D5-C5</f>
        <v>6.6999999999999282E-3</v>
      </c>
      <c r="I5" s="13">
        <f>H5</f>
        <v>6.6999999999999282E-3</v>
      </c>
    </row>
    <row r="6" spans="1:10" x14ac:dyDescent="0.25">
      <c r="A6">
        <v>2</v>
      </c>
      <c r="B6" s="12">
        <v>7</v>
      </c>
      <c r="C6" s="13">
        <v>1.115</v>
      </c>
      <c r="D6" s="13">
        <v>1.1233</v>
      </c>
      <c r="E6">
        <v>0.5</v>
      </c>
      <c r="F6" s="14">
        <v>3.5</v>
      </c>
      <c r="G6" s="14">
        <f t="shared" ref="G6:G21" si="0">1/F6*10</f>
        <v>2.8571428571428568</v>
      </c>
      <c r="H6" s="13">
        <f t="shared" ref="H6:H21" si="1">D6-C6</f>
        <v>8.2999999999999741E-3</v>
      </c>
      <c r="I6" s="13">
        <f>H6+I5</f>
        <v>1.4999999999999902E-2</v>
      </c>
    </row>
    <row r="7" spans="1:10" x14ac:dyDescent="0.25">
      <c r="A7">
        <v>3</v>
      </c>
      <c r="B7" s="12">
        <v>10</v>
      </c>
      <c r="C7" s="13">
        <v>1.139</v>
      </c>
      <c r="D7" s="13">
        <v>1.1438999999999999</v>
      </c>
      <c r="E7">
        <v>1.5</v>
      </c>
      <c r="F7" s="14">
        <v>4.75</v>
      </c>
      <c r="G7" s="14">
        <f t="shared" si="0"/>
        <v>2.1052631578947367</v>
      </c>
      <c r="H7" s="13">
        <f t="shared" si="1"/>
        <v>4.8999999999999044E-3</v>
      </c>
      <c r="I7" s="13">
        <f>H7+I6</f>
        <v>1.9899999999999807E-2</v>
      </c>
    </row>
    <row r="8" spans="1:10" x14ac:dyDescent="0.25">
      <c r="A8" s="3">
        <v>4</v>
      </c>
      <c r="B8" s="12">
        <v>13</v>
      </c>
      <c r="C8" s="13">
        <v>1.1048</v>
      </c>
      <c r="D8" s="13">
        <v>1.1083000000000001</v>
      </c>
      <c r="E8">
        <v>2.75</v>
      </c>
      <c r="F8" s="14">
        <v>6.5</v>
      </c>
      <c r="G8" s="14">
        <f t="shared" si="0"/>
        <v>1.5384615384615385</v>
      </c>
      <c r="H8" s="13">
        <f t="shared" si="1"/>
        <v>3.5000000000000586E-3</v>
      </c>
      <c r="I8" s="13">
        <f t="shared" ref="I8:I21" si="2">H8+I7</f>
        <v>2.3399999999999865E-2</v>
      </c>
    </row>
    <row r="9" spans="1:10" x14ac:dyDescent="0.25">
      <c r="A9">
        <v>5</v>
      </c>
      <c r="B9" s="12">
        <v>16</v>
      </c>
      <c r="C9" s="13">
        <v>1.1166</v>
      </c>
      <c r="D9" s="13">
        <v>1.1211</v>
      </c>
      <c r="E9">
        <v>4.5</v>
      </c>
      <c r="F9" s="14">
        <v>8.25</v>
      </c>
      <c r="G9" s="14">
        <f t="shared" si="0"/>
        <v>1.2121212121212122</v>
      </c>
      <c r="H9" s="13">
        <f t="shared" si="1"/>
        <v>4.4999999999999485E-3</v>
      </c>
      <c r="I9" s="13">
        <f t="shared" si="2"/>
        <v>2.7899999999999814E-2</v>
      </c>
    </row>
    <row r="10" spans="1:10" x14ac:dyDescent="0.25">
      <c r="A10">
        <v>6</v>
      </c>
      <c r="B10" s="12">
        <v>19</v>
      </c>
      <c r="C10" s="13">
        <v>1.1162000000000001</v>
      </c>
      <c r="D10" s="13">
        <v>1.1195999999999999</v>
      </c>
      <c r="E10">
        <v>6.25</v>
      </c>
      <c r="F10" s="14">
        <v>10.25</v>
      </c>
      <c r="G10" s="14">
        <f t="shared" si="0"/>
        <v>0.97560975609756095</v>
      </c>
      <c r="H10" s="13">
        <f t="shared" si="1"/>
        <v>3.3999999999998476E-3</v>
      </c>
      <c r="I10" s="13">
        <f t="shared" si="2"/>
        <v>3.1299999999999661E-2</v>
      </c>
    </row>
    <row r="11" spans="1:10" x14ac:dyDescent="0.25">
      <c r="A11" s="3">
        <v>7</v>
      </c>
      <c r="B11" s="12">
        <v>22</v>
      </c>
      <c r="C11" s="13">
        <v>1.1065</v>
      </c>
      <c r="D11" s="13">
        <v>1.1107</v>
      </c>
      <c r="E11">
        <v>8.25</v>
      </c>
      <c r="F11" s="14">
        <v>12</v>
      </c>
      <c r="G11" s="14">
        <f t="shared" si="0"/>
        <v>0.83333333333333326</v>
      </c>
      <c r="H11" s="13">
        <f t="shared" si="1"/>
        <v>4.1999999999999815E-3</v>
      </c>
      <c r="I11" s="13">
        <f t="shared" si="2"/>
        <v>3.5499999999999643E-2</v>
      </c>
    </row>
    <row r="12" spans="1:10" x14ac:dyDescent="0.25">
      <c r="A12">
        <v>8</v>
      </c>
      <c r="B12" s="12">
        <v>25</v>
      </c>
      <c r="C12" s="13">
        <v>1.1055999999999999</v>
      </c>
      <c r="D12" s="13">
        <v>1.1109</v>
      </c>
      <c r="E12">
        <v>10</v>
      </c>
      <c r="F12" s="14">
        <v>14</v>
      </c>
      <c r="G12" s="14">
        <f t="shared" si="0"/>
        <v>0.71428571428571419</v>
      </c>
      <c r="H12" s="13">
        <f t="shared" si="1"/>
        <v>5.3000000000000824E-3</v>
      </c>
      <c r="I12" s="13">
        <f t="shared" si="2"/>
        <v>4.0799999999999725E-2</v>
      </c>
    </row>
    <row r="13" spans="1:10" x14ac:dyDescent="0.25">
      <c r="A13">
        <v>9</v>
      </c>
      <c r="B13" s="12">
        <v>27</v>
      </c>
      <c r="C13" s="13">
        <v>1.125</v>
      </c>
      <c r="D13" s="13">
        <v>1.1317999999999999</v>
      </c>
      <c r="E13">
        <v>12</v>
      </c>
      <c r="F13" s="14">
        <v>15.75</v>
      </c>
      <c r="G13" s="14">
        <f t="shared" si="0"/>
        <v>0.63492063492063489</v>
      </c>
      <c r="H13" s="13">
        <f t="shared" si="1"/>
        <v>6.7999999999999172E-3</v>
      </c>
      <c r="I13" s="13">
        <f t="shared" si="2"/>
        <v>4.7599999999999643E-2</v>
      </c>
    </row>
    <row r="14" spans="1:10" x14ac:dyDescent="0.25">
      <c r="A14" s="3">
        <v>10</v>
      </c>
      <c r="B14" s="12">
        <v>29</v>
      </c>
      <c r="C14" s="13">
        <v>1.1169</v>
      </c>
      <c r="D14" s="13">
        <v>1.1339999999999999</v>
      </c>
      <c r="E14">
        <v>13.75</v>
      </c>
      <c r="F14" s="14">
        <v>17.5</v>
      </c>
      <c r="G14" s="14">
        <f>1/F14*10</f>
        <v>0.5714285714285714</v>
      </c>
      <c r="H14" s="13">
        <f t="shared" si="1"/>
        <v>1.7099999999999893E-2</v>
      </c>
      <c r="I14" s="13">
        <f t="shared" si="2"/>
        <v>6.4699999999999536E-2</v>
      </c>
    </row>
    <row r="15" spans="1:10" x14ac:dyDescent="0.25">
      <c r="A15">
        <v>11</v>
      </c>
      <c r="B15" s="12">
        <v>31</v>
      </c>
      <c r="C15" s="13">
        <v>1.1132</v>
      </c>
      <c r="D15" s="13">
        <v>1.1336999999999999</v>
      </c>
      <c r="E15">
        <v>15.5</v>
      </c>
      <c r="F15" s="14">
        <v>19.25</v>
      </c>
      <c r="G15" s="14">
        <f>1/F15*10</f>
        <v>0.51948051948051954</v>
      </c>
      <c r="H15" s="13">
        <f t="shared" si="1"/>
        <v>2.0499999999999963E-2</v>
      </c>
      <c r="I15" s="13">
        <f t="shared" si="2"/>
        <v>8.5199999999999498E-2</v>
      </c>
    </row>
    <row r="16" spans="1:10" x14ac:dyDescent="0.25">
      <c r="A16">
        <v>12</v>
      </c>
      <c r="B16" s="12">
        <v>33</v>
      </c>
      <c r="C16" s="13">
        <v>1.1187</v>
      </c>
      <c r="D16" s="13">
        <v>1.1456999999999999</v>
      </c>
      <c r="E16">
        <v>17.25</v>
      </c>
      <c r="F16" s="14">
        <v>21</v>
      </c>
      <c r="G16" s="14">
        <f t="shared" si="0"/>
        <v>0.47619047619047616</v>
      </c>
      <c r="H16" s="13">
        <f t="shared" si="1"/>
        <v>2.6999999999999913E-2</v>
      </c>
      <c r="I16" s="13">
        <f t="shared" si="2"/>
        <v>0.11219999999999941</v>
      </c>
    </row>
    <row r="17" spans="1:9" x14ac:dyDescent="0.25">
      <c r="A17" s="3">
        <v>13</v>
      </c>
      <c r="B17" s="12">
        <v>35</v>
      </c>
      <c r="C17" s="13">
        <v>1.1269</v>
      </c>
      <c r="D17" s="13">
        <v>1.1491</v>
      </c>
      <c r="E17">
        <v>19</v>
      </c>
      <c r="F17" s="14">
        <v>23</v>
      </c>
      <c r="G17" s="14">
        <f t="shared" si="0"/>
        <v>0.43478260869565216</v>
      </c>
      <c r="H17" s="13">
        <f t="shared" si="1"/>
        <v>2.2199999999999998E-2</v>
      </c>
      <c r="I17" s="13">
        <f t="shared" si="2"/>
        <v>0.13439999999999941</v>
      </c>
    </row>
    <row r="18" spans="1:9" x14ac:dyDescent="0.25">
      <c r="A18">
        <v>14</v>
      </c>
      <c r="B18" s="12">
        <v>37</v>
      </c>
      <c r="C18" s="13">
        <v>1.125</v>
      </c>
      <c r="D18" s="13">
        <v>1.1374</v>
      </c>
      <c r="E18">
        <v>21</v>
      </c>
      <c r="F18" s="14">
        <v>25</v>
      </c>
      <c r="G18" s="14">
        <f t="shared" si="0"/>
        <v>0.4</v>
      </c>
      <c r="H18" s="13">
        <f t="shared" si="1"/>
        <v>1.2399999999999967E-2</v>
      </c>
      <c r="I18" s="13">
        <f t="shared" si="2"/>
        <v>0.14679999999999938</v>
      </c>
    </row>
    <row r="19" spans="1:9" x14ac:dyDescent="0.25">
      <c r="A19">
        <v>15</v>
      </c>
      <c r="B19" s="12">
        <v>39</v>
      </c>
      <c r="C19" s="13">
        <v>1.109</v>
      </c>
      <c r="D19" s="13">
        <v>1.1203000000000001</v>
      </c>
      <c r="E19">
        <v>23</v>
      </c>
      <c r="F19" s="14">
        <v>27</v>
      </c>
      <c r="G19" s="14">
        <f t="shared" si="0"/>
        <v>0.37037037037037035</v>
      </c>
      <c r="H19" s="13">
        <f t="shared" si="1"/>
        <v>1.1300000000000088E-2</v>
      </c>
      <c r="I19" s="13">
        <f t="shared" si="2"/>
        <v>0.15809999999999946</v>
      </c>
    </row>
    <row r="20" spans="1:9" x14ac:dyDescent="0.25">
      <c r="A20" s="3">
        <v>16</v>
      </c>
      <c r="B20" s="12">
        <v>41</v>
      </c>
      <c r="C20" s="13">
        <v>1.0960000000000001</v>
      </c>
      <c r="D20" s="13">
        <v>1.1071</v>
      </c>
      <c r="E20">
        <v>25</v>
      </c>
      <c r="F20" s="14">
        <v>29</v>
      </c>
      <c r="G20" s="14">
        <f t="shared" si="0"/>
        <v>0.34482758620689657</v>
      </c>
      <c r="H20" s="13">
        <f t="shared" si="1"/>
        <v>1.1099999999999888E-2</v>
      </c>
      <c r="I20" s="13">
        <f t="shared" si="2"/>
        <v>0.16919999999999935</v>
      </c>
    </row>
    <row r="21" spans="1:9" x14ac:dyDescent="0.25">
      <c r="C21" s="13">
        <v>1.1216999999999999</v>
      </c>
      <c r="D21" s="13">
        <v>1.1391</v>
      </c>
      <c r="E21">
        <v>27</v>
      </c>
      <c r="F21" s="14">
        <v>30.75</v>
      </c>
      <c r="G21" s="14">
        <f t="shared" si="0"/>
        <v>0.32520325203252037</v>
      </c>
      <c r="H21" s="13">
        <f t="shared" si="1"/>
        <v>1.7400000000000082E-2</v>
      </c>
      <c r="I21" s="13">
        <f t="shared" si="2"/>
        <v>0.18659999999999943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zoomScaleNormal="85" workbookViewId="0">
      <selection activeCell="G2" sqref="G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45484</v>
      </c>
      <c r="B2" s="3" t="s">
        <v>18</v>
      </c>
      <c r="C2" s="3" t="s">
        <v>20</v>
      </c>
      <c r="D2" s="5">
        <v>3.9275000000000002</v>
      </c>
      <c r="E2">
        <v>3.6371000000000002</v>
      </c>
      <c r="G2">
        <v>1.4986999999999999</v>
      </c>
      <c r="H2" s="6">
        <v>0.5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1.1544000000000001</v>
      </c>
      <c r="D5" s="13">
        <v>1.1627000000000001</v>
      </c>
      <c r="E5">
        <v>0</v>
      </c>
      <c r="F5" s="14">
        <v>1.25</v>
      </c>
      <c r="G5" s="14">
        <f>1/F5*10</f>
        <v>8</v>
      </c>
      <c r="H5" s="13">
        <f>D5-C5</f>
        <v>8.2999999999999741E-3</v>
      </c>
      <c r="I5" s="13">
        <f>H5</f>
        <v>8.2999999999999741E-3</v>
      </c>
    </row>
    <row r="6" spans="1:10" x14ac:dyDescent="0.25">
      <c r="A6">
        <v>2</v>
      </c>
      <c r="B6" s="12">
        <v>7</v>
      </c>
      <c r="C6" s="13">
        <v>1.1668000000000001</v>
      </c>
      <c r="D6" s="13">
        <v>1.1870000000000001</v>
      </c>
      <c r="E6">
        <v>0</v>
      </c>
      <c r="F6" s="14">
        <v>3</v>
      </c>
      <c r="G6" s="14">
        <f t="shared" ref="G6:G19" si="0">1/F6*10</f>
        <v>3.333333333333333</v>
      </c>
      <c r="H6" s="13">
        <f>D6-C6</f>
        <v>2.0199999999999996E-2</v>
      </c>
      <c r="I6" s="13">
        <f>H6+I5</f>
        <v>2.849999999999997E-2</v>
      </c>
    </row>
    <row r="7" spans="1:10" x14ac:dyDescent="0.25">
      <c r="A7">
        <v>3</v>
      </c>
      <c r="B7" s="12">
        <v>10</v>
      </c>
      <c r="C7" s="13">
        <v>1.1525000000000001</v>
      </c>
      <c r="D7" s="13">
        <v>1.1667000000000001</v>
      </c>
      <c r="E7">
        <v>1</v>
      </c>
      <c r="F7" s="14">
        <v>4</v>
      </c>
      <c r="G7" s="14">
        <f t="shared" si="0"/>
        <v>2.5</v>
      </c>
      <c r="H7" s="13">
        <f>D7-C7</f>
        <v>1.419999999999999E-2</v>
      </c>
      <c r="I7" s="13">
        <f t="shared" ref="I7:I19" si="1">H7+I6</f>
        <v>4.269999999999996E-2</v>
      </c>
    </row>
    <row r="8" spans="1:10" x14ac:dyDescent="0.25">
      <c r="A8" s="3">
        <v>4</v>
      </c>
      <c r="B8" s="12">
        <v>13</v>
      </c>
      <c r="C8" s="13">
        <v>1.1484000000000001</v>
      </c>
      <c r="D8" s="13">
        <v>1.1614</v>
      </c>
      <c r="E8">
        <v>2</v>
      </c>
      <c r="F8" s="14">
        <v>5.5</v>
      </c>
      <c r="G8" s="14">
        <f t="shared" si="0"/>
        <v>1.8181818181818183</v>
      </c>
      <c r="H8" s="13">
        <f t="shared" ref="H8:H23" si="2">D8-C8</f>
        <v>1.2999999999999901E-2</v>
      </c>
      <c r="I8" s="13">
        <f t="shared" si="1"/>
        <v>5.5699999999999861E-2</v>
      </c>
    </row>
    <row r="9" spans="1:10" x14ac:dyDescent="0.25">
      <c r="A9">
        <v>5</v>
      </c>
      <c r="B9" s="12">
        <v>16</v>
      </c>
      <c r="C9" s="13">
        <v>1.1488</v>
      </c>
      <c r="D9" s="13">
        <v>1.1603000000000001</v>
      </c>
      <c r="E9">
        <v>3.5</v>
      </c>
      <c r="F9" s="14">
        <v>7.25</v>
      </c>
      <c r="G9" s="14">
        <f t="shared" si="0"/>
        <v>1.3793103448275863</v>
      </c>
      <c r="H9" s="13">
        <f t="shared" si="2"/>
        <v>1.1500000000000066E-2</v>
      </c>
      <c r="I9" s="13">
        <f t="shared" si="1"/>
        <v>6.7199999999999926E-2</v>
      </c>
    </row>
    <row r="10" spans="1:10" x14ac:dyDescent="0.25">
      <c r="A10">
        <v>6</v>
      </c>
      <c r="B10" s="12">
        <v>19</v>
      </c>
      <c r="C10" s="13">
        <v>1.1348</v>
      </c>
      <c r="D10" s="13">
        <v>1.1468</v>
      </c>
      <c r="E10">
        <v>5.25</v>
      </c>
      <c r="F10" s="14">
        <v>9</v>
      </c>
      <c r="G10" s="14">
        <f t="shared" si="0"/>
        <v>1.1111111111111112</v>
      </c>
      <c r="H10" s="13">
        <f t="shared" si="2"/>
        <v>1.2000000000000011E-2</v>
      </c>
      <c r="I10" s="13">
        <f t="shared" si="1"/>
        <v>7.9199999999999937E-2</v>
      </c>
    </row>
    <row r="11" spans="1:10" x14ac:dyDescent="0.25">
      <c r="A11" s="3">
        <v>7</v>
      </c>
      <c r="B11" s="12">
        <v>22</v>
      </c>
      <c r="C11" s="13">
        <v>1.1519999999999999</v>
      </c>
      <c r="D11" s="13">
        <v>1.1644000000000001</v>
      </c>
      <c r="E11">
        <v>7</v>
      </c>
      <c r="F11" s="14">
        <v>11</v>
      </c>
      <c r="G11" s="14">
        <f t="shared" si="0"/>
        <v>0.90909090909090917</v>
      </c>
      <c r="H11" s="13">
        <f t="shared" si="2"/>
        <v>1.2400000000000189E-2</v>
      </c>
      <c r="I11" s="13">
        <f t="shared" si="1"/>
        <v>9.1600000000000126E-2</v>
      </c>
    </row>
    <row r="12" spans="1:10" x14ac:dyDescent="0.25">
      <c r="A12">
        <v>8</v>
      </c>
      <c r="B12" s="12">
        <v>25</v>
      </c>
      <c r="C12" s="13">
        <v>1.1412</v>
      </c>
      <c r="D12" s="13">
        <v>1.1554</v>
      </c>
      <c r="E12">
        <v>9</v>
      </c>
      <c r="F12" s="14">
        <v>12.5</v>
      </c>
      <c r="G12" s="14">
        <f t="shared" si="0"/>
        <v>0.8</v>
      </c>
      <c r="H12" s="13">
        <f t="shared" si="2"/>
        <v>1.419999999999999E-2</v>
      </c>
      <c r="I12" s="13">
        <f t="shared" si="1"/>
        <v>0.10580000000000012</v>
      </c>
    </row>
    <row r="13" spans="1:10" x14ac:dyDescent="0.25">
      <c r="A13">
        <v>9</v>
      </c>
      <c r="B13" s="12">
        <v>27</v>
      </c>
      <c r="C13" s="13">
        <v>1.2017</v>
      </c>
      <c r="D13" s="13">
        <v>1.2067000000000001</v>
      </c>
      <c r="E13">
        <v>10.5</v>
      </c>
      <c r="F13" s="14">
        <v>13.5</v>
      </c>
      <c r="G13" s="14">
        <f t="shared" si="0"/>
        <v>0.7407407407407407</v>
      </c>
      <c r="H13" s="13">
        <f t="shared" si="2"/>
        <v>5.0000000000001155E-3</v>
      </c>
      <c r="I13" s="13">
        <f t="shared" si="1"/>
        <v>0.11080000000000023</v>
      </c>
    </row>
    <row r="14" spans="1:10" x14ac:dyDescent="0.25">
      <c r="A14" s="3">
        <v>10</v>
      </c>
      <c r="B14" s="12">
        <v>29</v>
      </c>
      <c r="C14" s="13">
        <v>1.1668000000000001</v>
      </c>
      <c r="D14" s="13">
        <v>1.1758999999999999</v>
      </c>
      <c r="E14">
        <v>11.5</v>
      </c>
      <c r="F14" s="14">
        <v>14.5</v>
      </c>
      <c r="G14" s="14">
        <f>1/F14*10</f>
        <v>0.68965517241379315</v>
      </c>
      <c r="H14" s="13">
        <f t="shared" si="2"/>
        <v>9.099999999999886E-3</v>
      </c>
      <c r="I14" s="13">
        <f t="shared" si="1"/>
        <v>0.11990000000000012</v>
      </c>
    </row>
    <row r="15" spans="1:10" x14ac:dyDescent="0.25">
      <c r="A15">
        <v>11</v>
      </c>
      <c r="B15" s="12">
        <v>31</v>
      </c>
      <c r="C15" s="13">
        <v>1.1963999999999999</v>
      </c>
      <c r="D15" s="13">
        <v>1.2051000000000001</v>
      </c>
      <c r="E15">
        <v>12.5</v>
      </c>
      <c r="F15" s="14">
        <v>16</v>
      </c>
      <c r="G15" s="14">
        <f>1/F15*10</f>
        <v>0.625</v>
      </c>
      <c r="H15" s="13">
        <f t="shared" si="2"/>
        <v>8.7000000000001521E-3</v>
      </c>
      <c r="I15" s="13">
        <f t="shared" si="1"/>
        <v>0.12860000000000027</v>
      </c>
    </row>
    <row r="16" spans="1:10" x14ac:dyDescent="0.25">
      <c r="A16">
        <v>12</v>
      </c>
      <c r="B16" s="12">
        <v>33</v>
      </c>
      <c r="C16" s="13">
        <v>1.1353</v>
      </c>
      <c r="D16" s="13">
        <v>1.1494</v>
      </c>
      <c r="E16">
        <v>14</v>
      </c>
      <c r="F16" s="14">
        <v>16.5</v>
      </c>
      <c r="G16" s="14">
        <f t="shared" si="0"/>
        <v>0.60606060606060608</v>
      </c>
      <c r="H16" s="13">
        <f t="shared" si="2"/>
        <v>1.4100000000000001E-2</v>
      </c>
      <c r="I16" s="13">
        <f t="shared" si="1"/>
        <v>0.14270000000000027</v>
      </c>
    </row>
    <row r="17" spans="1:9" x14ac:dyDescent="0.25">
      <c r="A17" s="3">
        <v>13</v>
      </c>
      <c r="B17" s="12">
        <v>35</v>
      </c>
      <c r="C17" s="13">
        <v>1.1525000000000001</v>
      </c>
      <c r="D17" s="13">
        <v>1.1686000000000001</v>
      </c>
      <c r="E17">
        <v>14.5</v>
      </c>
      <c r="F17" s="14">
        <v>17.5</v>
      </c>
      <c r="G17" s="14">
        <f t="shared" si="0"/>
        <v>0.5714285714285714</v>
      </c>
      <c r="H17" s="13">
        <f>D17-C17</f>
        <v>1.6100000000000003E-2</v>
      </c>
      <c r="I17" s="13">
        <f t="shared" si="1"/>
        <v>0.15880000000000027</v>
      </c>
    </row>
    <row r="18" spans="1:9" x14ac:dyDescent="0.25">
      <c r="A18">
        <v>14</v>
      </c>
      <c r="B18" s="12">
        <v>37</v>
      </c>
      <c r="C18" s="13">
        <v>1.1613</v>
      </c>
      <c r="D18" s="13">
        <v>1.1783999999999999</v>
      </c>
      <c r="E18">
        <v>15.5</v>
      </c>
      <c r="F18" s="14">
        <v>18.5</v>
      </c>
      <c r="G18" s="14">
        <f t="shared" si="0"/>
        <v>0.54054054054054057</v>
      </c>
      <c r="H18" s="13">
        <f t="shared" si="2"/>
        <v>1.7099999999999893E-2</v>
      </c>
      <c r="I18" s="13">
        <f t="shared" si="1"/>
        <v>0.17590000000000017</v>
      </c>
    </row>
    <row r="19" spans="1:9" x14ac:dyDescent="0.25">
      <c r="A19">
        <v>15</v>
      </c>
      <c r="B19" s="12">
        <v>39</v>
      </c>
      <c r="C19" s="13">
        <v>1.1516999999999999</v>
      </c>
      <c r="D19" s="13">
        <v>1.1674</v>
      </c>
      <c r="E19">
        <v>16.5</v>
      </c>
      <c r="F19" s="14">
        <v>19.5</v>
      </c>
      <c r="G19" s="14">
        <f t="shared" si="0"/>
        <v>0.51282051282051277</v>
      </c>
      <c r="H19" s="13">
        <f t="shared" si="2"/>
        <v>1.5700000000000047E-2</v>
      </c>
      <c r="I19" s="13">
        <f t="shared" si="1"/>
        <v>0.19160000000000021</v>
      </c>
    </row>
    <row r="20" spans="1:9" x14ac:dyDescent="0.25">
      <c r="A20" s="3">
        <v>16</v>
      </c>
      <c r="B20" s="12">
        <v>41</v>
      </c>
      <c r="C20" s="13">
        <v>1.1495</v>
      </c>
      <c r="D20" s="13">
        <v>1.17</v>
      </c>
      <c r="E20">
        <v>17.5</v>
      </c>
      <c r="F20" s="14">
        <v>20.75</v>
      </c>
      <c r="G20" s="14">
        <f>1/F20*10</f>
        <v>0.48192771084337349</v>
      </c>
      <c r="H20" s="13">
        <f t="shared" si="2"/>
        <v>2.0499999999999963E-2</v>
      </c>
      <c r="I20" s="13">
        <f>H20+I19</f>
        <v>0.21210000000000018</v>
      </c>
    </row>
    <row r="21" spans="1:9" x14ac:dyDescent="0.25">
      <c r="A21" s="3">
        <v>17</v>
      </c>
      <c r="C21" s="13">
        <v>1.1492</v>
      </c>
      <c r="D21" s="13">
        <v>1.1679999999999999</v>
      </c>
      <c r="E21">
        <v>18.75</v>
      </c>
      <c r="F21" s="14">
        <v>21.5</v>
      </c>
      <c r="G21" s="14">
        <f>1/F21*10</f>
        <v>0.46511627906976744</v>
      </c>
      <c r="H21" s="13">
        <f t="shared" si="2"/>
        <v>1.8799999999999928E-2</v>
      </c>
      <c r="I21" s="13">
        <f>H21+I20</f>
        <v>0.23090000000000011</v>
      </c>
    </row>
    <row r="22" spans="1:9" x14ac:dyDescent="0.25">
      <c r="C22" s="13">
        <v>1.1399999999999999</v>
      </c>
      <c r="D22" s="13">
        <v>1.159</v>
      </c>
      <c r="E22">
        <v>19.5</v>
      </c>
      <c r="F22" s="14">
        <v>22.5</v>
      </c>
      <c r="G22" s="14">
        <f>1/F22*10</f>
        <v>0.44444444444444448</v>
      </c>
      <c r="H22" s="13">
        <f t="shared" si="2"/>
        <v>1.9000000000000128E-2</v>
      </c>
      <c r="I22" s="13">
        <f>H22+I21</f>
        <v>0.24990000000000023</v>
      </c>
    </row>
    <row r="23" spans="1:9" x14ac:dyDescent="0.25">
      <c r="C23" s="13">
        <v>1.1500999999999999</v>
      </c>
      <c r="D23" s="13">
        <v>1.1738</v>
      </c>
      <c r="E23">
        <v>20.5</v>
      </c>
      <c r="F23" s="14">
        <v>23.5</v>
      </c>
      <c r="G23" s="14">
        <f>1/F23*10</f>
        <v>0.42553191489361702</v>
      </c>
      <c r="H23" s="13">
        <f t="shared" si="2"/>
        <v>2.3700000000000054E-2</v>
      </c>
      <c r="I23" s="13">
        <f>H23+I22</f>
        <v>0.27360000000000029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5" zoomScaleNormal="85" workbookViewId="0">
      <selection activeCell="G2" sqref="G2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45484</v>
      </c>
      <c r="B2" s="3" t="s">
        <v>18</v>
      </c>
      <c r="C2" s="3" t="s">
        <v>21</v>
      </c>
      <c r="D2" s="5">
        <v>4.3846999999999996</v>
      </c>
      <c r="G2">
        <v>1.5026999999999999</v>
      </c>
      <c r="H2" s="6">
        <v>0.5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1.1134999999999999</v>
      </c>
      <c r="D5" s="13">
        <v>1.1225000000000001</v>
      </c>
      <c r="E5">
        <v>0</v>
      </c>
      <c r="F5" s="14">
        <v>1.4</v>
      </c>
      <c r="G5" s="14">
        <f>1/F5*10</f>
        <v>7.1428571428571432</v>
      </c>
      <c r="H5" s="13">
        <f>D5-C5</f>
        <v>9.000000000000119E-3</v>
      </c>
      <c r="I5" s="13">
        <f>H5</f>
        <v>9.000000000000119E-3</v>
      </c>
    </row>
    <row r="6" spans="1:10" x14ac:dyDescent="0.25">
      <c r="A6">
        <v>2</v>
      </c>
      <c r="B6" s="12">
        <v>7</v>
      </c>
      <c r="C6" s="13">
        <v>1.1094999999999999</v>
      </c>
      <c r="D6" s="13">
        <v>1.1303000000000001</v>
      </c>
      <c r="E6">
        <v>0</v>
      </c>
      <c r="F6" s="14">
        <v>3.2</v>
      </c>
      <c r="G6" s="14">
        <f t="shared" ref="G6:G24" si="0">1/F6*10</f>
        <v>3.125</v>
      </c>
      <c r="H6" s="13">
        <f>D6-C6</f>
        <v>2.0800000000000152E-2</v>
      </c>
      <c r="I6" s="13">
        <f>H6+I5</f>
        <v>2.9800000000000271E-2</v>
      </c>
    </row>
    <row r="7" spans="1:10" x14ac:dyDescent="0.25">
      <c r="A7">
        <v>3</v>
      </c>
      <c r="B7" s="12">
        <v>10</v>
      </c>
      <c r="C7" s="13">
        <v>1.1177999999999999</v>
      </c>
      <c r="D7" s="13">
        <v>1.1336999999999999</v>
      </c>
      <c r="E7">
        <v>1.2</v>
      </c>
      <c r="F7" s="14">
        <v>4</v>
      </c>
      <c r="G7" s="14">
        <f t="shared" si="0"/>
        <v>2.5</v>
      </c>
      <c r="H7" s="13">
        <f>D7-C7</f>
        <v>1.5900000000000025E-2</v>
      </c>
      <c r="I7" s="13">
        <f t="shared" ref="I7:I24" si="1">H7+I6</f>
        <v>4.5700000000000296E-2</v>
      </c>
    </row>
    <row r="8" spans="1:10" x14ac:dyDescent="0.25">
      <c r="A8" s="3">
        <v>4</v>
      </c>
      <c r="B8" s="12">
        <v>13</v>
      </c>
      <c r="C8" s="13">
        <v>1.1843999999999999</v>
      </c>
      <c r="D8" s="13">
        <v>1.1976</v>
      </c>
      <c r="E8">
        <v>2</v>
      </c>
      <c r="F8" s="14">
        <v>5.4</v>
      </c>
      <c r="G8" s="14">
        <f t="shared" si="0"/>
        <v>1.8518518518518516</v>
      </c>
      <c r="H8" s="13">
        <f t="shared" ref="H8:H24" si="2">D8-C8</f>
        <v>1.3200000000000101E-2</v>
      </c>
      <c r="I8" s="13">
        <f t="shared" si="1"/>
        <v>5.8900000000000396E-2</v>
      </c>
    </row>
    <row r="9" spans="1:10" x14ac:dyDescent="0.25">
      <c r="A9">
        <v>5</v>
      </c>
      <c r="B9" s="12">
        <v>16</v>
      </c>
      <c r="C9" s="13">
        <v>1.1206</v>
      </c>
      <c r="D9" s="13">
        <v>1.1321000000000001</v>
      </c>
      <c r="E9">
        <v>3.4</v>
      </c>
      <c r="F9" s="14">
        <v>7</v>
      </c>
      <c r="G9" s="14">
        <f t="shared" si="0"/>
        <v>1.4285714285714284</v>
      </c>
      <c r="H9" s="13">
        <f t="shared" si="2"/>
        <v>1.1500000000000066E-2</v>
      </c>
      <c r="I9" s="13">
        <f t="shared" si="1"/>
        <v>7.0400000000000462E-2</v>
      </c>
    </row>
    <row r="10" spans="1:10" x14ac:dyDescent="0.25">
      <c r="A10">
        <v>6</v>
      </c>
      <c r="B10" s="12">
        <v>19</v>
      </c>
      <c r="C10" s="13">
        <v>1.1165</v>
      </c>
      <c r="D10" s="13">
        <v>1.1291</v>
      </c>
      <c r="E10">
        <v>5</v>
      </c>
      <c r="F10" s="14">
        <v>7.8</v>
      </c>
      <c r="G10" s="14">
        <f t="shared" si="0"/>
        <v>1.2820512820512822</v>
      </c>
      <c r="H10" s="13">
        <f t="shared" si="2"/>
        <v>1.2599999999999945E-2</v>
      </c>
      <c r="I10" s="13">
        <f t="shared" si="1"/>
        <v>8.3000000000000407E-2</v>
      </c>
    </row>
    <row r="11" spans="1:10" x14ac:dyDescent="0.25">
      <c r="A11" s="3">
        <v>7</v>
      </c>
      <c r="B11" s="12">
        <v>22</v>
      </c>
      <c r="C11" s="13">
        <v>1.1357999999999999</v>
      </c>
      <c r="D11" s="13">
        <v>1.1460999999999999</v>
      </c>
      <c r="E11">
        <v>6.8</v>
      </c>
      <c r="F11" s="14">
        <v>10</v>
      </c>
      <c r="G11" s="14">
        <f t="shared" si="0"/>
        <v>1</v>
      </c>
      <c r="H11" s="13">
        <f t="shared" si="2"/>
        <v>1.0299999999999976E-2</v>
      </c>
      <c r="I11" s="13">
        <f t="shared" si="1"/>
        <v>9.3300000000000383E-2</v>
      </c>
    </row>
    <row r="12" spans="1:10" x14ac:dyDescent="0.25">
      <c r="A12">
        <v>8</v>
      </c>
      <c r="B12" s="12">
        <v>25</v>
      </c>
      <c r="C12" s="13">
        <v>1.1500999999999999</v>
      </c>
      <c r="D12" s="13">
        <v>1.1657</v>
      </c>
      <c r="E12">
        <v>9</v>
      </c>
      <c r="F12" s="14">
        <v>12</v>
      </c>
      <c r="G12" s="14">
        <f t="shared" si="0"/>
        <v>0.83333333333333326</v>
      </c>
      <c r="H12" s="13">
        <f t="shared" si="2"/>
        <v>1.5600000000000058E-2</v>
      </c>
      <c r="I12" s="13">
        <f t="shared" si="1"/>
        <v>0.10890000000000044</v>
      </c>
    </row>
    <row r="13" spans="1:10" x14ac:dyDescent="0.25">
      <c r="A13">
        <v>9</v>
      </c>
      <c r="B13" s="12">
        <v>27</v>
      </c>
      <c r="C13" s="13">
        <v>1.1278999999999999</v>
      </c>
      <c r="D13" s="13">
        <v>1.1436999999999999</v>
      </c>
      <c r="E13">
        <v>10</v>
      </c>
      <c r="F13" s="14">
        <v>12.9</v>
      </c>
      <c r="G13" s="14">
        <f t="shared" si="0"/>
        <v>0.77519379844961245</v>
      </c>
      <c r="H13" s="13">
        <f t="shared" si="2"/>
        <v>1.5800000000000036E-2</v>
      </c>
      <c r="I13" s="13">
        <f t="shared" si="1"/>
        <v>0.12470000000000048</v>
      </c>
    </row>
    <row r="14" spans="1:10" x14ac:dyDescent="0.25">
      <c r="A14" s="3">
        <v>10</v>
      </c>
      <c r="B14" s="12">
        <v>29</v>
      </c>
      <c r="C14" s="13">
        <v>1.1428</v>
      </c>
      <c r="D14" s="13">
        <v>1.1575</v>
      </c>
      <c r="E14">
        <v>12</v>
      </c>
      <c r="F14" s="14">
        <v>13.7</v>
      </c>
      <c r="G14" s="14">
        <f>1/F14*10</f>
        <v>0.72992700729927018</v>
      </c>
      <c r="H14" s="13">
        <f t="shared" si="2"/>
        <v>1.4699999999999935E-2</v>
      </c>
      <c r="I14" s="13">
        <f t="shared" si="1"/>
        <v>0.13940000000000041</v>
      </c>
    </row>
    <row r="15" spans="1:10" x14ac:dyDescent="0.25">
      <c r="A15">
        <v>11</v>
      </c>
      <c r="B15" s="12">
        <v>31</v>
      </c>
      <c r="C15" s="13">
        <v>1.1591</v>
      </c>
      <c r="D15" s="13">
        <v>1.1731</v>
      </c>
      <c r="E15" t="s">
        <v>23</v>
      </c>
      <c r="F15" s="14">
        <v>14.2</v>
      </c>
      <c r="G15" s="14">
        <f>1/F15*10</f>
        <v>0.70422535211267612</v>
      </c>
      <c r="H15" s="13">
        <f t="shared" si="2"/>
        <v>1.4000000000000012E-2</v>
      </c>
      <c r="I15" s="13">
        <f t="shared" si="1"/>
        <v>0.15340000000000042</v>
      </c>
    </row>
    <row r="16" spans="1:10" x14ac:dyDescent="0.25">
      <c r="A16">
        <v>12</v>
      </c>
      <c r="B16" s="12">
        <v>33</v>
      </c>
      <c r="C16" s="13">
        <v>1.1021000000000001</v>
      </c>
      <c r="D16" s="13">
        <v>1.1158999999999999</v>
      </c>
      <c r="E16">
        <v>13.2</v>
      </c>
      <c r="F16" s="14">
        <v>15.8</v>
      </c>
      <c r="G16" s="14">
        <f t="shared" si="0"/>
        <v>0.63291139240506322</v>
      </c>
      <c r="H16" s="13">
        <f t="shared" si="2"/>
        <v>1.3799999999999812E-2</v>
      </c>
      <c r="I16" s="13">
        <f t="shared" si="1"/>
        <v>0.16720000000000024</v>
      </c>
    </row>
    <row r="17" spans="1:9" x14ac:dyDescent="0.25">
      <c r="A17" s="3">
        <v>13</v>
      </c>
      <c r="B17" s="12">
        <v>35</v>
      </c>
      <c r="C17" s="13">
        <v>1.1647000000000001</v>
      </c>
      <c r="D17" s="13">
        <v>1.1855</v>
      </c>
      <c r="E17">
        <v>14.8</v>
      </c>
      <c r="F17" s="14">
        <v>16.7</v>
      </c>
      <c r="G17" s="14">
        <f t="shared" si="0"/>
        <v>0.5988023952095809</v>
      </c>
      <c r="H17" s="13">
        <f>D17-C17</f>
        <v>2.079999999999993E-2</v>
      </c>
      <c r="I17" s="13">
        <f t="shared" si="1"/>
        <v>0.18800000000000017</v>
      </c>
    </row>
    <row r="18" spans="1:9" x14ac:dyDescent="0.25">
      <c r="A18">
        <v>14</v>
      </c>
      <c r="B18" s="12">
        <v>37</v>
      </c>
      <c r="C18" s="13">
        <v>1.1662999999999999</v>
      </c>
      <c r="D18" s="13">
        <v>1.1812</v>
      </c>
      <c r="E18">
        <v>15.7</v>
      </c>
      <c r="F18" s="14">
        <v>18</v>
      </c>
      <c r="G18" s="14">
        <f t="shared" si="0"/>
        <v>0.55555555555555558</v>
      </c>
      <c r="H18" s="13">
        <f t="shared" si="2"/>
        <v>1.4900000000000135E-2</v>
      </c>
      <c r="I18" s="13">
        <f t="shared" si="1"/>
        <v>0.2029000000000003</v>
      </c>
    </row>
    <row r="19" spans="1:9" x14ac:dyDescent="0.25">
      <c r="A19">
        <v>15</v>
      </c>
      <c r="B19" s="12">
        <v>39</v>
      </c>
      <c r="C19" s="13">
        <v>1.1532</v>
      </c>
      <c r="D19" s="13">
        <v>1.1760999999999999</v>
      </c>
      <c r="E19">
        <v>17</v>
      </c>
      <c r="F19" s="14">
        <v>19.5</v>
      </c>
      <c r="G19" s="14">
        <f t="shared" si="0"/>
        <v>0.51282051282051277</v>
      </c>
      <c r="H19" s="13">
        <f t="shared" si="2"/>
        <v>2.289999999999992E-2</v>
      </c>
      <c r="I19" s="13">
        <f t="shared" si="1"/>
        <v>0.22580000000000022</v>
      </c>
    </row>
    <row r="20" spans="1:9" x14ac:dyDescent="0.25">
      <c r="C20" s="13">
        <v>1.1052</v>
      </c>
      <c r="D20" s="13">
        <v>1.1324000000000001</v>
      </c>
      <c r="E20">
        <v>18.5</v>
      </c>
      <c r="F20" s="14">
        <v>20.5</v>
      </c>
      <c r="G20" s="14">
        <f t="shared" si="0"/>
        <v>0.48780487804878048</v>
      </c>
      <c r="H20" s="13">
        <f t="shared" si="2"/>
        <v>2.7200000000000113E-2</v>
      </c>
      <c r="I20" s="13">
        <f t="shared" si="1"/>
        <v>0.25300000000000034</v>
      </c>
    </row>
    <row r="21" spans="1:9" x14ac:dyDescent="0.25">
      <c r="C21" s="13">
        <v>1.1176999999999999</v>
      </c>
      <c r="D21" s="13">
        <v>1.1380999999999999</v>
      </c>
      <c r="E21">
        <v>19.5</v>
      </c>
      <c r="F21" s="14">
        <v>22</v>
      </c>
      <c r="G21" s="14">
        <f t="shared" si="0"/>
        <v>0.45454545454545459</v>
      </c>
      <c r="H21" s="13">
        <f t="shared" si="2"/>
        <v>2.0399999999999974E-2</v>
      </c>
      <c r="I21" s="13">
        <f t="shared" si="1"/>
        <v>0.27340000000000031</v>
      </c>
    </row>
    <row r="22" spans="1:9" x14ac:dyDescent="0.25">
      <c r="C22" s="13">
        <v>1.1214</v>
      </c>
      <c r="D22" s="13">
        <v>1.1494</v>
      </c>
      <c r="E22">
        <v>21</v>
      </c>
      <c r="F22" s="14">
        <v>23.5</v>
      </c>
      <c r="G22" s="14">
        <f t="shared" si="0"/>
        <v>0.42553191489361702</v>
      </c>
      <c r="H22" s="13">
        <f t="shared" si="2"/>
        <v>2.8000000000000025E-2</v>
      </c>
      <c r="I22" s="13">
        <f t="shared" si="1"/>
        <v>0.30140000000000033</v>
      </c>
    </row>
    <row r="23" spans="1:9" x14ac:dyDescent="0.25">
      <c r="C23" s="13">
        <v>1.1116999999999999</v>
      </c>
      <c r="D23" s="13">
        <v>1.1424000000000001</v>
      </c>
      <c r="E23">
        <v>22.5</v>
      </c>
      <c r="F23" s="14">
        <v>25</v>
      </c>
      <c r="G23" s="14">
        <f t="shared" si="0"/>
        <v>0.4</v>
      </c>
      <c r="H23" s="13">
        <f t="shared" si="2"/>
        <v>3.0700000000000172E-2</v>
      </c>
      <c r="I23" s="13">
        <f t="shared" si="1"/>
        <v>0.33210000000000051</v>
      </c>
    </row>
    <row r="24" spans="1:9" x14ac:dyDescent="0.25">
      <c r="C24" s="13">
        <v>1.1180000000000001</v>
      </c>
      <c r="D24" s="13">
        <v>1.1548</v>
      </c>
      <c r="E24">
        <v>24</v>
      </c>
      <c r="F24" s="14">
        <v>26</v>
      </c>
      <c r="G24" s="14">
        <f t="shared" si="0"/>
        <v>0.38461538461538464</v>
      </c>
      <c r="H24" s="13">
        <f t="shared" si="2"/>
        <v>3.6799999999999944E-2</v>
      </c>
      <c r="I24" s="13">
        <f t="shared" si="1"/>
        <v>0.36890000000000045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G2" sqref="G2"/>
    </sheetView>
  </sheetViews>
  <sheetFormatPr baseColWidth="10" defaultColWidth="11" defaultRowHeight="15.75" x14ac:dyDescent="0.25"/>
  <cols>
    <col min="1" max="1" width="13.25" bestFit="1" customWidth="1"/>
    <col min="2" max="2" width="14.5" bestFit="1" customWidth="1"/>
    <col min="3" max="3" width="13.5" bestFit="1" customWidth="1"/>
    <col min="4" max="4" width="16.25" bestFit="1" customWidth="1"/>
    <col min="5" max="5" width="20.25" bestFit="1" customWidth="1"/>
    <col min="6" max="6" width="19.75" bestFit="1" customWidth="1"/>
    <col min="7" max="7" width="15.25" bestFit="1" customWidth="1"/>
    <col min="8" max="8" width="14.2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45484</v>
      </c>
      <c r="B2" s="3" t="s">
        <v>18</v>
      </c>
      <c r="C2" s="3" t="s">
        <v>22</v>
      </c>
      <c r="D2" s="5">
        <v>2.0691000000000002</v>
      </c>
      <c r="E2">
        <v>1.8039000000000001</v>
      </c>
      <c r="G2">
        <v>0.93459999999999999</v>
      </c>
      <c r="H2" s="6">
        <v>0.5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61</v>
      </c>
      <c r="B5" s="12">
        <v>4</v>
      </c>
      <c r="C5" s="13">
        <v>1.1382000000000001</v>
      </c>
      <c r="D5" s="13">
        <v>1.1449</v>
      </c>
      <c r="E5">
        <v>0</v>
      </c>
      <c r="F5" s="14">
        <v>1.75</v>
      </c>
      <c r="G5" s="14">
        <f>1/F5*10</f>
        <v>5.7142857142857135</v>
      </c>
      <c r="H5" s="13">
        <f>D5-C5</f>
        <v>6.6999999999999282E-3</v>
      </c>
      <c r="I5" s="13">
        <f>H5</f>
        <v>6.6999999999999282E-3</v>
      </c>
    </row>
    <row r="6" spans="1:10" x14ac:dyDescent="0.25">
      <c r="A6">
        <v>62</v>
      </c>
      <c r="B6" s="12">
        <v>7</v>
      </c>
      <c r="C6" s="13">
        <v>1.105</v>
      </c>
      <c r="D6" s="13">
        <v>1.1166</v>
      </c>
      <c r="E6">
        <v>0</v>
      </c>
      <c r="F6" s="14">
        <v>3.25</v>
      </c>
      <c r="G6" s="14">
        <f t="shared" ref="G6:G23" si="0">1/F6*10</f>
        <v>3.0769230769230771</v>
      </c>
      <c r="H6" s="13">
        <f>D6-C6</f>
        <v>1.1600000000000055E-2</v>
      </c>
      <c r="I6" s="13">
        <f>H6+I5</f>
        <v>1.8299999999999983E-2</v>
      </c>
    </row>
    <row r="7" spans="1:10" x14ac:dyDescent="0.25">
      <c r="A7">
        <v>63</v>
      </c>
      <c r="B7" s="12">
        <v>10</v>
      </c>
      <c r="C7" s="13">
        <v>1.1321000000000001</v>
      </c>
      <c r="D7" s="13">
        <v>1.1393</v>
      </c>
      <c r="E7">
        <v>1</v>
      </c>
      <c r="F7" s="14">
        <v>5</v>
      </c>
      <c r="G7" s="14">
        <f t="shared" si="0"/>
        <v>2</v>
      </c>
      <c r="H7" s="13">
        <f>D7-C7</f>
        <v>7.1999999999998732E-3</v>
      </c>
      <c r="I7" s="13">
        <f>H7+I6</f>
        <v>2.5499999999999856E-2</v>
      </c>
    </row>
    <row r="8" spans="1:10" x14ac:dyDescent="0.25">
      <c r="A8" s="3">
        <v>64</v>
      </c>
      <c r="B8" s="12">
        <v>13</v>
      </c>
      <c r="C8" s="13">
        <v>1.1543000000000001</v>
      </c>
      <c r="D8" s="13">
        <v>1.1609</v>
      </c>
      <c r="E8">
        <v>3</v>
      </c>
      <c r="F8" s="14">
        <v>6.75</v>
      </c>
      <c r="G8" s="14">
        <f t="shared" si="0"/>
        <v>1.4814814814814814</v>
      </c>
      <c r="H8" s="13">
        <f t="shared" ref="H8:H23" si="1">D8-C8</f>
        <v>6.5999999999999392E-3</v>
      </c>
      <c r="I8" s="13">
        <f t="shared" ref="I8:I23" si="2">H8+I7</f>
        <v>3.2099999999999795E-2</v>
      </c>
    </row>
    <row r="9" spans="1:10" x14ac:dyDescent="0.25">
      <c r="A9">
        <v>65</v>
      </c>
      <c r="B9" s="12">
        <v>16</v>
      </c>
      <c r="C9" s="13">
        <v>1.1278999999999999</v>
      </c>
      <c r="D9" s="13">
        <v>1.1339999999999999</v>
      </c>
      <c r="E9">
        <v>4.75</v>
      </c>
      <c r="F9" s="14">
        <v>8.5</v>
      </c>
      <c r="G9" s="14">
        <f t="shared" si="0"/>
        <v>1.1764705882352942</v>
      </c>
      <c r="H9" s="13">
        <f t="shared" si="1"/>
        <v>6.0999999999999943E-3</v>
      </c>
      <c r="I9" s="13">
        <f t="shared" si="2"/>
        <v>3.819999999999979E-2</v>
      </c>
    </row>
    <row r="10" spans="1:10" x14ac:dyDescent="0.25">
      <c r="A10">
        <v>66</v>
      </c>
      <c r="B10" s="12">
        <v>19</v>
      </c>
      <c r="C10" s="13">
        <v>1.1428</v>
      </c>
      <c r="D10" s="13">
        <v>1.1505000000000001</v>
      </c>
      <c r="E10">
        <v>6.5</v>
      </c>
      <c r="F10" s="14">
        <v>10.5</v>
      </c>
      <c r="G10" s="14">
        <f t="shared" si="0"/>
        <v>0.95238095238095233</v>
      </c>
      <c r="H10" s="13">
        <f t="shared" si="1"/>
        <v>7.7000000000000401E-3</v>
      </c>
      <c r="I10" s="13">
        <f t="shared" si="2"/>
        <v>4.589999999999983E-2</v>
      </c>
    </row>
    <row r="11" spans="1:10" x14ac:dyDescent="0.25">
      <c r="A11" s="3">
        <v>67</v>
      </c>
      <c r="B11" s="12">
        <v>22</v>
      </c>
      <c r="C11" s="13">
        <v>1.1516999999999999</v>
      </c>
      <c r="D11" s="13">
        <v>1.1617</v>
      </c>
      <c r="E11">
        <v>8.5</v>
      </c>
      <c r="F11" s="14">
        <v>12.5</v>
      </c>
      <c r="G11" s="14">
        <f t="shared" si="0"/>
        <v>0.8</v>
      </c>
      <c r="H11" s="13">
        <f t="shared" si="1"/>
        <v>1.0000000000000009E-2</v>
      </c>
      <c r="I11" s="13">
        <f t="shared" si="2"/>
        <v>5.5899999999999839E-2</v>
      </c>
    </row>
    <row r="12" spans="1:10" x14ac:dyDescent="0.25">
      <c r="A12">
        <v>68</v>
      </c>
      <c r="B12" s="12">
        <v>25</v>
      </c>
      <c r="C12" s="13">
        <v>1.1580999999999999</v>
      </c>
      <c r="D12" s="13">
        <v>1.1676</v>
      </c>
      <c r="E12">
        <v>10.5</v>
      </c>
      <c r="F12" s="14">
        <v>15</v>
      </c>
      <c r="G12" s="14">
        <f t="shared" si="0"/>
        <v>0.66666666666666663</v>
      </c>
      <c r="H12" s="13">
        <f t="shared" si="1"/>
        <v>9.5000000000000639E-3</v>
      </c>
      <c r="I12" s="13">
        <f t="shared" si="2"/>
        <v>6.5399999999999903E-2</v>
      </c>
    </row>
    <row r="13" spans="1:10" x14ac:dyDescent="0.25">
      <c r="A13">
        <v>69</v>
      </c>
      <c r="B13" s="12">
        <v>27</v>
      </c>
      <c r="C13" s="13">
        <v>1.1603000000000001</v>
      </c>
      <c r="D13" s="13">
        <v>1.1685000000000001</v>
      </c>
      <c r="E13">
        <v>13</v>
      </c>
      <c r="F13" s="14">
        <v>16.25</v>
      </c>
      <c r="G13" s="14">
        <f t="shared" si="0"/>
        <v>0.61538461538461542</v>
      </c>
      <c r="H13" s="13">
        <f t="shared" si="1"/>
        <v>8.1999999999999851E-3</v>
      </c>
      <c r="I13" s="13">
        <f t="shared" si="2"/>
        <v>7.3599999999999888E-2</v>
      </c>
    </row>
    <row r="14" spans="1:10" x14ac:dyDescent="0.25">
      <c r="A14" s="3">
        <v>70</v>
      </c>
      <c r="B14" s="12">
        <v>29</v>
      </c>
      <c r="C14" s="13">
        <v>1.1528</v>
      </c>
      <c r="D14" s="13">
        <v>1.1597999999999999</v>
      </c>
      <c r="E14">
        <v>14.25</v>
      </c>
      <c r="F14" s="14">
        <v>17.5</v>
      </c>
      <c r="G14" s="14">
        <f t="shared" si="0"/>
        <v>0.5714285714285714</v>
      </c>
      <c r="H14" s="13">
        <f t="shared" si="1"/>
        <v>6.9999999999998952E-3</v>
      </c>
      <c r="I14" s="13">
        <f t="shared" si="2"/>
        <v>8.0599999999999783E-2</v>
      </c>
    </row>
    <row r="15" spans="1:10" x14ac:dyDescent="0.25">
      <c r="A15">
        <v>71</v>
      </c>
      <c r="B15" s="12">
        <v>31</v>
      </c>
      <c r="C15" s="13">
        <v>1.1266</v>
      </c>
      <c r="D15" s="13">
        <v>1.1371</v>
      </c>
      <c r="E15">
        <v>15.5</v>
      </c>
      <c r="F15" s="14">
        <v>18.75</v>
      </c>
      <c r="G15" s="14">
        <f t="shared" si="0"/>
        <v>0.53333333333333333</v>
      </c>
      <c r="H15" s="13">
        <f>D15-C15</f>
        <v>1.0499999999999954E-2</v>
      </c>
      <c r="I15" s="13">
        <f t="shared" si="2"/>
        <v>9.1099999999999737E-2</v>
      </c>
    </row>
    <row r="16" spans="1:10" x14ac:dyDescent="0.25">
      <c r="A16">
        <v>72</v>
      </c>
      <c r="B16" s="12">
        <v>33</v>
      </c>
      <c r="C16" s="13">
        <v>1.1180000000000001</v>
      </c>
      <c r="D16" s="13">
        <v>1.1286</v>
      </c>
      <c r="E16">
        <v>16.75</v>
      </c>
      <c r="F16" s="14">
        <v>20.25</v>
      </c>
      <c r="G16" s="14">
        <f t="shared" si="0"/>
        <v>0.49382716049382713</v>
      </c>
      <c r="H16" s="13">
        <f>D16-C16</f>
        <v>1.0599999999999943E-2</v>
      </c>
      <c r="I16" s="13">
        <f t="shared" si="2"/>
        <v>0.10169999999999968</v>
      </c>
    </row>
    <row r="17" spans="1:9" x14ac:dyDescent="0.25">
      <c r="A17" s="3">
        <v>73</v>
      </c>
      <c r="B17" s="12">
        <v>35</v>
      </c>
      <c r="C17" s="13">
        <v>1.1375999999999999</v>
      </c>
      <c r="D17" s="13">
        <v>1.1492</v>
      </c>
      <c r="E17">
        <v>18.25</v>
      </c>
      <c r="F17" s="14">
        <v>21.75</v>
      </c>
      <c r="G17" s="14">
        <f t="shared" si="0"/>
        <v>0.45977011494252873</v>
      </c>
      <c r="H17" s="13">
        <f>D17-C17</f>
        <v>1.1600000000000055E-2</v>
      </c>
      <c r="I17" s="13">
        <f t="shared" si="2"/>
        <v>0.11329999999999973</v>
      </c>
    </row>
    <row r="18" spans="1:9" x14ac:dyDescent="0.25">
      <c r="A18">
        <v>74</v>
      </c>
      <c r="B18" s="12">
        <v>37</v>
      </c>
      <c r="C18" s="13">
        <v>1.1644000000000001</v>
      </c>
      <c r="D18" s="13">
        <v>1.1789000000000001</v>
      </c>
      <c r="E18">
        <v>19.75</v>
      </c>
      <c r="F18" s="14">
        <v>23.5</v>
      </c>
      <c r="G18" s="14">
        <f t="shared" si="0"/>
        <v>0.42553191489361702</v>
      </c>
      <c r="H18" s="13">
        <f t="shared" si="1"/>
        <v>1.4499999999999957E-2</v>
      </c>
      <c r="I18" s="13">
        <f t="shared" si="2"/>
        <v>0.12779999999999969</v>
      </c>
    </row>
    <row r="19" spans="1:9" x14ac:dyDescent="0.25">
      <c r="A19">
        <v>75</v>
      </c>
      <c r="B19" s="12">
        <v>39</v>
      </c>
      <c r="C19" s="13">
        <v>1.1258999999999999</v>
      </c>
      <c r="D19" s="13">
        <v>1.1451</v>
      </c>
      <c r="E19">
        <v>21.5</v>
      </c>
      <c r="F19" s="14">
        <v>25.5</v>
      </c>
      <c r="G19" s="14">
        <f t="shared" si="0"/>
        <v>0.39215686274509803</v>
      </c>
      <c r="H19" s="13">
        <f t="shared" si="1"/>
        <v>1.9200000000000106E-2</v>
      </c>
      <c r="I19" s="13">
        <f t="shared" si="2"/>
        <v>0.1469999999999998</v>
      </c>
    </row>
    <row r="20" spans="1:9" x14ac:dyDescent="0.25">
      <c r="A20" s="3">
        <v>76</v>
      </c>
      <c r="B20" s="12">
        <v>41</v>
      </c>
      <c r="C20" s="13">
        <v>1.1009</v>
      </c>
      <c r="D20" s="16">
        <v>1.1271</v>
      </c>
      <c r="E20">
        <v>23.5</v>
      </c>
      <c r="F20" s="14">
        <v>27.5</v>
      </c>
      <c r="G20" s="14">
        <f t="shared" si="0"/>
        <v>0.36363636363636365</v>
      </c>
      <c r="H20" s="13">
        <f t="shared" si="1"/>
        <v>2.6200000000000001E-2</v>
      </c>
      <c r="I20" s="13">
        <f t="shared" si="2"/>
        <v>0.1731999999999998</v>
      </c>
    </row>
    <row r="21" spans="1:9" x14ac:dyDescent="0.25">
      <c r="C21" s="13">
        <v>1.1241000000000001</v>
      </c>
      <c r="D21" s="13">
        <v>1.1517999999999999</v>
      </c>
      <c r="E21">
        <v>25.5</v>
      </c>
      <c r="F21" s="14">
        <v>29</v>
      </c>
      <c r="G21" s="14">
        <f t="shared" si="0"/>
        <v>0.34482758620689657</v>
      </c>
      <c r="H21" s="13">
        <f t="shared" si="1"/>
        <v>2.7699999999999836E-2</v>
      </c>
      <c r="I21" s="13">
        <f t="shared" si="2"/>
        <v>0.20089999999999963</v>
      </c>
    </row>
    <row r="22" spans="1:9" x14ac:dyDescent="0.25">
      <c r="C22" s="13">
        <v>1.1293</v>
      </c>
      <c r="D22" s="13">
        <v>1.1604000000000001</v>
      </c>
      <c r="E22">
        <v>27</v>
      </c>
      <c r="F22" s="14">
        <v>30.5</v>
      </c>
      <c r="G22" s="14">
        <f t="shared" si="0"/>
        <v>0.32786885245901642</v>
      </c>
      <c r="H22" s="13">
        <f t="shared" si="1"/>
        <v>3.1100000000000128E-2</v>
      </c>
      <c r="I22" s="13">
        <f t="shared" si="2"/>
        <v>0.23199999999999976</v>
      </c>
    </row>
    <row r="23" spans="1:9" x14ac:dyDescent="0.25">
      <c r="C23" s="13">
        <v>1.1256999999999999</v>
      </c>
      <c r="D23" s="13">
        <v>1.1581999999999999</v>
      </c>
      <c r="E23">
        <v>28.5</v>
      </c>
      <c r="F23" s="14">
        <v>32</v>
      </c>
      <c r="G23" s="14">
        <f t="shared" si="0"/>
        <v>0.3125</v>
      </c>
      <c r="H23" s="13">
        <f t="shared" si="1"/>
        <v>3.2499999999999973E-2</v>
      </c>
      <c r="I23" s="13">
        <f t="shared" si="2"/>
        <v>0.26449999999999974</v>
      </c>
    </row>
    <row r="26" spans="1:9" x14ac:dyDescent="0.25">
      <c r="G2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SW_t35_b2</vt:lpstr>
      <vt:lpstr>SW_t35_b3</vt:lpstr>
      <vt:lpstr>SW_t35_b1</vt:lpstr>
      <vt:lpstr>SW_t33_b2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Paligi</dc:creator>
  <cp:lastModifiedBy>bschuld2</cp:lastModifiedBy>
  <dcterms:created xsi:type="dcterms:W3CDTF">2021-09-10T14:33:23Z</dcterms:created>
  <dcterms:modified xsi:type="dcterms:W3CDTF">2024-07-16T16:37:54Z</dcterms:modified>
</cp:coreProperties>
</file>