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chuld2\Desktop\"/>
    </mc:Choice>
  </mc:AlternateContent>
  <bookViews>
    <workbookView xWindow="4545" yWindow="-105" windowWidth="23250" windowHeight="12450" activeTab="3"/>
  </bookViews>
  <sheets>
    <sheet name="SW_t35_b2" sheetId="4" r:id="rId1"/>
    <sheet name="SW_t35_b3" sheetId="6" r:id="rId2"/>
    <sheet name="SW_t35_b1" sheetId="5" r:id="rId3"/>
    <sheet name="SW_t33_b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5" l="1"/>
  <c r="I6" i="5"/>
  <c r="G22" i="3" l="1"/>
  <c r="H22" i="3"/>
  <c r="G21" i="3"/>
  <c r="H21" i="3"/>
  <c r="G22" i="6"/>
  <c r="H22" i="6"/>
  <c r="G21" i="6" l="1"/>
  <c r="G20" i="4"/>
  <c r="H20" i="4"/>
  <c r="G20" i="6"/>
  <c r="H21" i="6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H5" i="3"/>
  <c r="I5" i="3" s="1"/>
  <c r="H7" i="3"/>
  <c r="G11" i="3"/>
  <c r="G12" i="3"/>
  <c r="G13" i="3"/>
  <c r="G14" i="3"/>
  <c r="G15" i="3"/>
  <c r="G16" i="3"/>
  <c r="G17" i="3"/>
  <c r="G18" i="3"/>
  <c r="G19" i="3"/>
  <c r="G20" i="3"/>
  <c r="G5" i="6"/>
  <c r="H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I5" i="6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I5" i="5" s="1"/>
  <c r="G5" i="5"/>
  <c r="G11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H17" i="3"/>
  <c r="H6" i="3"/>
  <c r="G6" i="3"/>
  <c r="G7" i="3"/>
  <c r="G8" i="3"/>
  <c r="G9" i="3"/>
  <c r="G10" i="3"/>
  <c r="G5" i="3"/>
  <c r="H8" i="3"/>
  <c r="H9" i="3"/>
  <c r="H10" i="3"/>
  <c r="H11" i="3"/>
  <c r="H12" i="3"/>
  <c r="H13" i="3"/>
  <c r="H14" i="3"/>
  <c r="H15" i="3"/>
  <c r="H16" i="3"/>
  <c r="H18" i="3"/>
  <c r="H19" i="3"/>
  <c r="H20" i="3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7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6" i="3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</calcChain>
</file>

<file path=xl/sharedStrings.xml><?xml version="1.0" encoding="utf-8"?>
<sst xmlns="http://schemas.openxmlformats.org/spreadsheetml/2006/main" count="81" uniqueCount="23">
  <si>
    <t xml:space="preserve">Date </t>
  </si>
  <si>
    <t xml:space="preserve">Species </t>
  </si>
  <si>
    <t>Sample</t>
  </si>
  <si>
    <t>initial_weight</t>
  </si>
  <si>
    <t>end_weight</t>
  </si>
  <si>
    <t>dry_weight</t>
  </si>
  <si>
    <t>initial_psi</t>
  </si>
  <si>
    <t>E-cup</t>
  </si>
  <si>
    <t>1/p (1/MPa)</t>
  </si>
  <si>
    <t>parafilm_weight</t>
  </si>
  <si>
    <t>Pressure level</t>
  </si>
  <si>
    <t>E-cup final</t>
  </si>
  <si>
    <t>released pressure</t>
  </si>
  <si>
    <t>water potential (10 min)</t>
  </si>
  <si>
    <t>weight difference</t>
  </si>
  <si>
    <t>curve</t>
  </si>
  <si>
    <t>comments</t>
  </si>
  <si>
    <t>Ash</t>
  </si>
  <si>
    <t>FREX5</t>
  </si>
  <si>
    <t>FREX6</t>
  </si>
  <si>
    <t>FREX7</t>
  </si>
  <si>
    <t>FREX8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</si>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</sst>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3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2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770337778968"/>
          <c:y val="3.9118457115264377E-2"/>
          <c:w val="0.81803511911992144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SW_t35_b2!$I$5:$I$17</c:f>
              <c:numCache>
                <c:formatCode>0.0000</c:formatCode>
                <c:ptCount val="13"/>
                <c:pt idx="0">
                  <c:v>2.310000000000012E-2</c:v>
                </c:pt>
                <c:pt idx="1">
                  <c:v>8.8100000000000067E-2</c:v>
                </c:pt>
                <c:pt idx="2">
                  <c:v>0.1221000000000001</c:v>
                </c:pt>
                <c:pt idx="3">
                  <c:v>0.15250000000000008</c:v>
                </c:pt>
                <c:pt idx="4">
                  <c:v>0.18730000000000002</c:v>
                </c:pt>
                <c:pt idx="5">
                  <c:v>0.22550000000000003</c:v>
                </c:pt>
                <c:pt idx="6">
                  <c:v>0.27849999999999997</c:v>
                </c:pt>
                <c:pt idx="7">
                  <c:v>0.38409999999999989</c:v>
                </c:pt>
                <c:pt idx="8">
                  <c:v>0.4927999999999999</c:v>
                </c:pt>
                <c:pt idx="9">
                  <c:v>0.59639999999999982</c:v>
                </c:pt>
                <c:pt idx="10">
                  <c:v>0.71119999999999983</c:v>
                </c:pt>
                <c:pt idx="11">
                  <c:v>0.71119999999999983</c:v>
                </c:pt>
                <c:pt idx="12">
                  <c:v>0.71119999999999983</c:v>
                </c:pt>
              </c:numCache>
            </c:numRef>
          </c:xVal>
          <c:yVal>
            <c:numRef>
              <c:f>SW_t35_b2!$G$5:$G$17</c:f>
              <c:numCache>
                <c:formatCode>0.00</c:formatCode>
                <c:ptCount val="13"/>
                <c:pt idx="0">
                  <c:v>2.2222222222222223</c:v>
                </c:pt>
                <c:pt idx="1">
                  <c:v>1.3333333333333333</c:v>
                </c:pt>
                <c:pt idx="2">
                  <c:v>0.83333333333333326</c:v>
                </c:pt>
                <c:pt idx="3">
                  <c:v>0.66666666666666663</c:v>
                </c:pt>
                <c:pt idx="4">
                  <c:v>0.52631578947368418</c:v>
                </c:pt>
                <c:pt idx="5">
                  <c:v>0.44444444444444448</c:v>
                </c:pt>
                <c:pt idx="6">
                  <c:v>0.38461538461538464</c:v>
                </c:pt>
                <c:pt idx="7">
                  <c:v>0.33333333333333331</c:v>
                </c:pt>
                <c:pt idx="8">
                  <c:v>0.30303030303030304</c:v>
                </c:pt>
                <c:pt idx="9">
                  <c:v>0.2857142857142857</c:v>
                </c:pt>
                <c:pt idx="10">
                  <c:v>0.27027027027027029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2C2-92C1-633FAEA2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SW_t35_b3!$I$5:$I$22</c:f>
              <c:numCache>
                <c:formatCode>0.0000</c:formatCode>
                <c:ptCount val="18"/>
                <c:pt idx="0">
                  <c:v>7.8000000000000291E-3</c:v>
                </c:pt>
                <c:pt idx="1">
                  <c:v>3.8999999999999924E-2</c:v>
                </c:pt>
                <c:pt idx="2">
                  <c:v>5.5199999999999916E-2</c:v>
                </c:pt>
                <c:pt idx="3">
                  <c:v>7.9099999999999948E-2</c:v>
                </c:pt>
                <c:pt idx="4">
                  <c:v>0.10070000000000001</c:v>
                </c:pt>
                <c:pt idx="5">
                  <c:v>0.12429999999999986</c:v>
                </c:pt>
                <c:pt idx="6">
                  <c:v>0.14589999999999992</c:v>
                </c:pt>
                <c:pt idx="7">
                  <c:v>0.17569999999999975</c:v>
                </c:pt>
                <c:pt idx="8">
                  <c:v>0.1890999999999996</c:v>
                </c:pt>
                <c:pt idx="9">
                  <c:v>0.2213999999999996</c:v>
                </c:pt>
                <c:pt idx="10">
                  <c:v>0.28539999999999965</c:v>
                </c:pt>
                <c:pt idx="11">
                  <c:v>0.36339999999999972</c:v>
                </c:pt>
                <c:pt idx="12">
                  <c:v>0.41559999999999975</c:v>
                </c:pt>
                <c:pt idx="13">
                  <c:v>0.42979999999999974</c:v>
                </c:pt>
                <c:pt idx="14">
                  <c:v>0.47259999999999969</c:v>
                </c:pt>
                <c:pt idx="15">
                  <c:v>0.47259999999999969</c:v>
                </c:pt>
                <c:pt idx="16">
                  <c:v>0.47259999999999969</c:v>
                </c:pt>
                <c:pt idx="17">
                  <c:v>0.47259999999999969</c:v>
                </c:pt>
              </c:numCache>
            </c:numRef>
          </c:xVal>
          <c:yVal>
            <c:numRef>
              <c:f>SW_t35_b3!$G$5:$G$22</c:f>
              <c:numCache>
                <c:formatCode>0.00</c:formatCode>
                <c:ptCount val="18"/>
                <c:pt idx="0">
                  <c:v>3.333333333333333</c:v>
                </c:pt>
                <c:pt idx="1">
                  <c:v>2</c:v>
                </c:pt>
                <c:pt idx="2">
                  <c:v>1.25</c:v>
                </c:pt>
                <c:pt idx="3">
                  <c:v>0.90909090909090917</c:v>
                </c:pt>
                <c:pt idx="4">
                  <c:v>0.71428571428571419</c:v>
                </c:pt>
                <c:pt idx="5">
                  <c:v>0.58823529411764708</c:v>
                </c:pt>
                <c:pt idx="6">
                  <c:v>0.51282051282051277</c:v>
                </c:pt>
                <c:pt idx="7">
                  <c:v>0.45454545454545459</c:v>
                </c:pt>
                <c:pt idx="8">
                  <c:v>0.41666666666666663</c:v>
                </c:pt>
                <c:pt idx="9">
                  <c:v>0.38095238095238099</c:v>
                </c:pt>
                <c:pt idx="10">
                  <c:v>0.35087719298245612</c:v>
                </c:pt>
                <c:pt idx="11">
                  <c:v>0.32786885245901642</c:v>
                </c:pt>
                <c:pt idx="12">
                  <c:v>0.30769230769230771</c:v>
                </c:pt>
                <c:pt idx="13">
                  <c:v>0.29850746268656714</c:v>
                </c:pt>
                <c:pt idx="14">
                  <c:v>0.28368794326241131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D-48A1-8C38-881B4C37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SW_t35_b1!$I$5:$I$19</c:f>
              <c:numCache>
                <c:formatCode>0.0000</c:formatCode>
                <c:ptCount val="15"/>
                <c:pt idx="0">
                  <c:v>1.6100000000000003E-2</c:v>
                </c:pt>
                <c:pt idx="1">
                  <c:v>9.3600000000000128E-2</c:v>
                </c:pt>
                <c:pt idx="2">
                  <c:v>0.11140000000000017</c:v>
                </c:pt>
                <c:pt idx="3">
                  <c:v>0.16160000000000019</c:v>
                </c:pt>
                <c:pt idx="4">
                  <c:v>0.20020000000000016</c:v>
                </c:pt>
                <c:pt idx="5">
                  <c:v>0.24640000000000017</c:v>
                </c:pt>
                <c:pt idx="6">
                  <c:v>0.29120000000000013</c:v>
                </c:pt>
                <c:pt idx="7">
                  <c:v>0.42220000000000013</c:v>
                </c:pt>
                <c:pt idx="8">
                  <c:v>0.5204000000000002</c:v>
                </c:pt>
                <c:pt idx="9">
                  <c:v>0.64840000000000031</c:v>
                </c:pt>
                <c:pt idx="10">
                  <c:v>0.64840000000000031</c:v>
                </c:pt>
                <c:pt idx="11">
                  <c:v>0.64840000000000031</c:v>
                </c:pt>
                <c:pt idx="12">
                  <c:v>0.64840000000000031</c:v>
                </c:pt>
                <c:pt idx="13">
                  <c:v>0.64840000000000031</c:v>
                </c:pt>
                <c:pt idx="14">
                  <c:v>0.64840000000000031</c:v>
                </c:pt>
              </c:numCache>
            </c:numRef>
          </c:xVal>
          <c:yVal>
            <c:numRef>
              <c:f>SW_t35_b1!$G$5:$G$19</c:f>
              <c:numCache>
                <c:formatCode>0.00</c:formatCode>
                <c:ptCount val="15"/>
                <c:pt idx="0">
                  <c:v>2.3255813953488373</c:v>
                </c:pt>
                <c:pt idx="1">
                  <c:v>3.333333333333333</c:v>
                </c:pt>
                <c:pt idx="2">
                  <c:v>1.1111111111111112</c:v>
                </c:pt>
                <c:pt idx="3">
                  <c:v>0.78125</c:v>
                </c:pt>
                <c:pt idx="4">
                  <c:v>0.6211180124223602</c:v>
                </c:pt>
                <c:pt idx="5">
                  <c:v>0.48780487804878048</c:v>
                </c:pt>
                <c:pt idx="6">
                  <c:v>0.4081632653061224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0.31007751937984496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C17-8DF9-FCCC5C4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SW_t33_b2!$I$5:$I$22</c:f>
              <c:numCache>
                <c:formatCode>0.0000</c:formatCode>
                <c:ptCount val="18"/>
                <c:pt idx="0">
                  <c:v>3.9000000000000146E-3</c:v>
                </c:pt>
                <c:pt idx="1">
                  <c:v>3.0700000000000172E-2</c:v>
                </c:pt>
                <c:pt idx="2">
                  <c:v>4.4000000000000261E-2</c:v>
                </c:pt>
                <c:pt idx="3">
                  <c:v>4.870000000000041E-2</c:v>
                </c:pt>
                <c:pt idx="4">
                  <c:v>6.2100000000000488E-2</c:v>
                </c:pt>
                <c:pt idx="5">
                  <c:v>7.2700000000000431E-2</c:v>
                </c:pt>
                <c:pt idx="6">
                  <c:v>8.5300000000000376E-2</c:v>
                </c:pt>
                <c:pt idx="7">
                  <c:v>9.8000000000000309E-2</c:v>
                </c:pt>
                <c:pt idx="8">
                  <c:v>0.11590000000000034</c:v>
                </c:pt>
                <c:pt idx="9">
                  <c:v>0.14550000000000041</c:v>
                </c:pt>
                <c:pt idx="10">
                  <c:v>0.19630000000000036</c:v>
                </c:pt>
                <c:pt idx="11">
                  <c:v>0.24000000000000044</c:v>
                </c:pt>
                <c:pt idx="12">
                  <c:v>0.28890000000000038</c:v>
                </c:pt>
                <c:pt idx="13">
                  <c:v>0.33800000000000052</c:v>
                </c:pt>
                <c:pt idx="14">
                  <c:v>0.33800000000000052</c:v>
                </c:pt>
                <c:pt idx="15">
                  <c:v>0.33800000000000052</c:v>
                </c:pt>
                <c:pt idx="16">
                  <c:v>0.33800000000000052</c:v>
                </c:pt>
                <c:pt idx="17">
                  <c:v>0.33800000000000052</c:v>
                </c:pt>
              </c:numCache>
            </c:numRef>
          </c:xVal>
          <c:yVal>
            <c:numRef>
              <c:f>SW_t33_b2!$G$5:$G$22</c:f>
              <c:numCache>
                <c:formatCode>0.00</c:formatCode>
                <c:ptCount val="18"/>
                <c:pt idx="0">
                  <c:v>5</c:v>
                </c:pt>
                <c:pt idx="1">
                  <c:v>2.8571428571428568</c:v>
                </c:pt>
                <c:pt idx="2">
                  <c:v>5</c:v>
                </c:pt>
                <c:pt idx="3">
                  <c:v>1.4285714285714284</c:v>
                </c:pt>
                <c:pt idx="4">
                  <c:v>1</c:v>
                </c:pt>
                <c:pt idx="5">
                  <c:v>0.7407407407407407</c:v>
                </c:pt>
                <c:pt idx="6">
                  <c:v>0.60606060606060608</c:v>
                </c:pt>
                <c:pt idx="7">
                  <c:v>0.5</c:v>
                </c:pt>
                <c:pt idx="8">
                  <c:v>0.44444444444444448</c:v>
                </c:pt>
                <c:pt idx="9">
                  <c:v>0.40404040404040409</c:v>
                </c:pt>
                <c:pt idx="10">
                  <c:v>0.37735849056603771</c:v>
                </c:pt>
                <c:pt idx="11">
                  <c:v>0.35398230088495575</c:v>
                </c:pt>
                <c:pt idx="12">
                  <c:v>0.32</c:v>
                </c:pt>
                <c:pt idx="13">
                  <c:v>0.29411764705882354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7-E045-BA63-8313B12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390621</xdr:colOff>
      <xdr:row>3</xdr:row>
      <xdr:rowOff>62778</xdr:rowOff>
    </xdr:from>
    <xdr:to>
      <xdr:col>20</xdr:col>
      <xdr:colOff>10824</xdr:colOff>
      <xdr:row>18</xdr:row>
      <xdr:rowOff>118341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F0F2E09-1876-445A-8369-1A388BC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</xdr:row>
      <xdr:rowOff>134937</xdr:rowOff>
    </xdr:from>
    <xdr:to>
      <xdr:col>19</xdr:col>
      <xdr:colOff>611305</xdr:colOff>
      <xdr:row>18</xdr:row>
      <xdr:rowOff>190500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BB82F0F-5059-4516-942F-DEC1B966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469957</xdr:colOff>
      <xdr:row>5</xdr:row>
      <xdr:rowOff>137948</xdr:rowOff>
    </xdr:from>
    <xdr:to>
      <xdr:col>19</xdr:col>
      <xdr:colOff>310629</xdr:colOff>
      <xdr:row>23</xdr:row>
      <xdr:rowOff>167622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FE6DBBC-971F-4B5D-9552-751CECFA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256049</xdr:colOff>
      <xdr:row>4</xdr:row>
      <xdr:rowOff>194596</xdr:rowOff>
    </xdr:from>
    <xdr:to>
      <xdr:col>20</xdr:col>
      <xdr:colOff>816428</xdr:colOff>
      <xdr:row>19</xdr:row>
      <xdr:rowOff>20483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03CEEFC-3054-2B45-8E88-B60566B6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8" zoomScaleNormal="80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  <col min="6" max="6" width="20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45483</v>
      </c>
      <c r="B2" s="3" t="s">
        <v>17</v>
      </c>
      <c r="C2" s="3" t="s">
        <v>18</v>
      </c>
      <c r="D2" s="5">
        <v>4.5712000000000002</v>
      </c>
      <c r="E2">
        <v>3.7118000000000002</v>
      </c>
      <c r="G2">
        <v>1.6146</v>
      </c>
      <c r="H2" s="6">
        <v>2.5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1.1392</v>
      </c>
      <c r="D5" s="13">
        <v>1.1623000000000001</v>
      </c>
      <c r="E5">
        <v>0</v>
      </c>
      <c r="F5" s="14">
        <v>4.5</v>
      </c>
      <c r="G5" s="14">
        <f>1/F5*10</f>
        <v>2.2222222222222223</v>
      </c>
      <c r="H5" s="13">
        <f>D5-C5</f>
        <v>2.310000000000012E-2</v>
      </c>
      <c r="I5" s="13">
        <f>H5</f>
        <v>2.310000000000012E-2</v>
      </c>
    </row>
    <row r="6" spans="1:10" x14ac:dyDescent="0.25">
      <c r="A6">
        <v>2</v>
      </c>
      <c r="B6" s="12">
        <v>7</v>
      </c>
      <c r="C6" s="13">
        <v>1.1022000000000001</v>
      </c>
      <c r="D6" s="13">
        <v>1.1672</v>
      </c>
      <c r="E6">
        <v>3</v>
      </c>
      <c r="F6" s="14">
        <v>7.5</v>
      </c>
      <c r="G6" s="14">
        <f t="shared" ref="G6:G20" si="0">1/F6*10</f>
        <v>1.3333333333333333</v>
      </c>
      <c r="H6" s="13">
        <f t="shared" ref="H6:H20" si="1">D6-C6</f>
        <v>6.4999999999999947E-2</v>
      </c>
      <c r="I6" s="13">
        <f>H6+I5</f>
        <v>8.8100000000000067E-2</v>
      </c>
    </row>
    <row r="7" spans="1:10" x14ac:dyDescent="0.25">
      <c r="A7">
        <v>3</v>
      </c>
      <c r="B7" s="12">
        <v>10</v>
      </c>
      <c r="C7" s="13">
        <v>1.1169</v>
      </c>
      <c r="D7" s="13">
        <v>1.1509</v>
      </c>
      <c r="E7">
        <v>6</v>
      </c>
      <c r="F7" s="14">
        <v>12</v>
      </c>
      <c r="G7" s="14">
        <f t="shared" si="0"/>
        <v>0.83333333333333326</v>
      </c>
      <c r="H7" s="13">
        <f t="shared" si="1"/>
        <v>3.400000000000003E-2</v>
      </c>
      <c r="I7" s="13">
        <f>H7+I6</f>
        <v>0.1221000000000001</v>
      </c>
    </row>
    <row r="8" spans="1:10" x14ac:dyDescent="0.25">
      <c r="A8" s="3">
        <v>4</v>
      </c>
      <c r="B8" s="12">
        <v>13</v>
      </c>
      <c r="C8" s="13">
        <v>1.1168</v>
      </c>
      <c r="D8" s="13">
        <v>1.1472</v>
      </c>
      <c r="E8">
        <v>10</v>
      </c>
      <c r="F8" s="14">
        <v>15</v>
      </c>
      <c r="G8" s="14">
        <f t="shared" si="0"/>
        <v>0.66666666666666663</v>
      </c>
      <c r="H8" s="13">
        <f t="shared" si="1"/>
        <v>3.0399999999999983E-2</v>
      </c>
      <c r="I8" s="13">
        <f t="shared" ref="I8:I20" si="2">H8+I7</f>
        <v>0.15250000000000008</v>
      </c>
    </row>
    <row r="9" spans="1:10" x14ac:dyDescent="0.25">
      <c r="A9">
        <v>5</v>
      </c>
      <c r="B9" s="12">
        <v>16</v>
      </c>
      <c r="C9" s="13">
        <v>1.1068</v>
      </c>
      <c r="D9" s="13">
        <v>1.1415999999999999</v>
      </c>
      <c r="E9">
        <v>13</v>
      </c>
      <c r="F9" s="14">
        <v>19</v>
      </c>
      <c r="G9" s="14">
        <f t="shared" si="0"/>
        <v>0.52631578947368418</v>
      </c>
      <c r="H9" s="13">
        <f t="shared" si="1"/>
        <v>3.4799999999999942E-2</v>
      </c>
      <c r="I9" s="13">
        <f t="shared" si="2"/>
        <v>0.18730000000000002</v>
      </c>
    </row>
    <row r="10" spans="1:10" x14ac:dyDescent="0.25">
      <c r="A10">
        <v>6</v>
      </c>
      <c r="B10" s="12">
        <v>19</v>
      </c>
      <c r="C10" s="13">
        <v>1.1055999999999999</v>
      </c>
      <c r="D10" s="13">
        <v>1.1437999999999999</v>
      </c>
      <c r="E10">
        <v>17</v>
      </c>
      <c r="F10" s="14">
        <v>22.5</v>
      </c>
      <c r="G10" s="14">
        <f t="shared" si="0"/>
        <v>0.44444444444444448</v>
      </c>
      <c r="H10" s="13">
        <f t="shared" si="1"/>
        <v>3.8200000000000012E-2</v>
      </c>
      <c r="I10" s="13">
        <f t="shared" si="2"/>
        <v>0.22550000000000003</v>
      </c>
    </row>
    <row r="11" spans="1:10" x14ac:dyDescent="0.25">
      <c r="A11" s="3">
        <v>7</v>
      </c>
      <c r="B11" s="12">
        <v>22</v>
      </c>
      <c r="C11" s="13">
        <v>1.1248</v>
      </c>
      <c r="D11" s="13">
        <v>1.1778</v>
      </c>
      <c r="E11">
        <v>20.5</v>
      </c>
      <c r="F11" s="14">
        <v>26</v>
      </c>
      <c r="G11" s="14">
        <f t="shared" si="0"/>
        <v>0.38461538461538464</v>
      </c>
      <c r="H11" s="13">
        <f t="shared" si="1"/>
        <v>5.2999999999999936E-2</v>
      </c>
      <c r="I11" s="13">
        <f t="shared" si="2"/>
        <v>0.27849999999999997</v>
      </c>
    </row>
    <row r="12" spans="1:10" x14ac:dyDescent="0.25">
      <c r="A12">
        <v>8</v>
      </c>
      <c r="B12" s="12">
        <v>25</v>
      </c>
      <c r="C12" s="13">
        <v>1.1169</v>
      </c>
      <c r="D12" s="13">
        <v>1.2224999999999999</v>
      </c>
      <c r="E12">
        <v>24</v>
      </c>
      <c r="F12" s="14">
        <v>30</v>
      </c>
      <c r="G12" s="14">
        <f t="shared" si="0"/>
        <v>0.33333333333333331</v>
      </c>
      <c r="H12" s="13">
        <f t="shared" si="1"/>
        <v>0.10559999999999992</v>
      </c>
      <c r="I12" s="13">
        <f t="shared" si="2"/>
        <v>0.38409999999999989</v>
      </c>
    </row>
    <row r="13" spans="1:10" x14ac:dyDescent="0.25">
      <c r="A13">
        <v>9</v>
      </c>
      <c r="B13" s="12">
        <v>27</v>
      </c>
      <c r="C13" s="13">
        <v>1.1132</v>
      </c>
      <c r="D13" s="13">
        <v>1.2219</v>
      </c>
      <c r="E13">
        <v>28</v>
      </c>
      <c r="F13" s="14">
        <v>33</v>
      </c>
      <c r="G13" s="14">
        <f t="shared" si="0"/>
        <v>0.30303030303030304</v>
      </c>
      <c r="H13" s="13">
        <f t="shared" si="1"/>
        <v>0.10870000000000002</v>
      </c>
      <c r="I13" s="13">
        <f t="shared" si="2"/>
        <v>0.4927999999999999</v>
      </c>
    </row>
    <row r="14" spans="1:10" x14ac:dyDescent="0.25">
      <c r="A14" s="3">
        <v>10</v>
      </c>
      <c r="B14" s="12">
        <v>29</v>
      </c>
      <c r="C14" s="13">
        <v>1.1187</v>
      </c>
      <c r="D14" s="13">
        <v>1.2222999999999999</v>
      </c>
      <c r="E14">
        <v>31</v>
      </c>
      <c r="F14" s="14">
        <v>35</v>
      </c>
      <c r="G14" s="14">
        <f>1/F14*10</f>
        <v>0.2857142857142857</v>
      </c>
      <c r="H14" s="13">
        <f t="shared" si="1"/>
        <v>0.10359999999999991</v>
      </c>
      <c r="I14" s="13">
        <f t="shared" si="2"/>
        <v>0.59639999999999982</v>
      </c>
    </row>
    <row r="15" spans="1:10" x14ac:dyDescent="0.25">
      <c r="A15">
        <v>11</v>
      </c>
      <c r="B15" s="12">
        <v>31</v>
      </c>
      <c r="C15" s="13">
        <v>1.1269</v>
      </c>
      <c r="D15" s="13">
        <v>1.2417</v>
      </c>
      <c r="E15">
        <v>33</v>
      </c>
      <c r="F15" s="14">
        <v>37</v>
      </c>
      <c r="G15" s="14">
        <f>1/F15*10</f>
        <v>0.27027027027027029</v>
      </c>
      <c r="H15" s="13">
        <f t="shared" si="1"/>
        <v>0.11480000000000001</v>
      </c>
      <c r="I15" s="13">
        <f t="shared" si="2"/>
        <v>0.71119999999999983</v>
      </c>
    </row>
    <row r="16" spans="1:10" x14ac:dyDescent="0.25">
      <c r="A16">
        <v>12</v>
      </c>
      <c r="B16" s="12">
        <v>33</v>
      </c>
      <c r="C16" s="13"/>
      <c r="D16" s="13"/>
      <c r="F16" s="14"/>
      <c r="G16" s="14" t="e">
        <f t="shared" si="0"/>
        <v>#DIV/0!</v>
      </c>
      <c r="H16" s="13">
        <f t="shared" si="1"/>
        <v>0</v>
      </c>
      <c r="I16" s="13">
        <f t="shared" si="2"/>
        <v>0.71119999999999983</v>
      </c>
    </row>
    <row r="17" spans="1:9" x14ac:dyDescent="0.25">
      <c r="A17" s="3">
        <v>13</v>
      </c>
      <c r="B17" s="12">
        <v>35</v>
      </c>
      <c r="C17" s="13"/>
      <c r="D17" s="13"/>
      <c r="F17" s="14"/>
      <c r="G17" s="14" t="e">
        <f t="shared" si="0"/>
        <v>#DIV/0!</v>
      </c>
      <c r="H17" s="13">
        <f t="shared" si="1"/>
        <v>0</v>
      </c>
      <c r="I17" s="13">
        <f t="shared" si="2"/>
        <v>0.71119999999999983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1"/>
        <v>0</v>
      </c>
      <c r="I18" s="13">
        <f t="shared" si="2"/>
        <v>0.71119999999999983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0.71119999999999983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 t="shared" si="0"/>
        <v>#DIV/0!</v>
      </c>
      <c r="H20" s="13">
        <f t="shared" si="1"/>
        <v>0</v>
      </c>
      <c r="I20" s="13">
        <f t="shared" si="2"/>
        <v>0.71119999999999983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67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45483</v>
      </c>
      <c r="B2" s="3" t="s">
        <v>17</v>
      </c>
      <c r="C2" s="3" t="s">
        <v>19</v>
      </c>
      <c r="D2" s="5">
        <v>3.3035000000000001</v>
      </c>
      <c r="E2">
        <v>2.7523</v>
      </c>
      <c r="G2">
        <v>1.3153999999999999</v>
      </c>
      <c r="H2" s="6">
        <v>2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1.119</v>
      </c>
      <c r="D5" s="13">
        <v>1.1268</v>
      </c>
      <c r="E5">
        <v>0</v>
      </c>
      <c r="F5" s="14">
        <v>3</v>
      </c>
      <c r="G5" s="14">
        <f>1/F5*10</f>
        <v>3.333333333333333</v>
      </c>
      <c r="H5" s="13">
        <f>D5-C5</f>
        <v>7.8000000000000291E-3</v>
      </c>
      <c r="I5" s="13">
        <f>H5</f>
        <v>7.8000000000000291E-3</v>
      </c>
    </row>
    <row r="6" spans="1:10" x14ac:dyDescent="0.25">
      <c r="A6">
        <v>2</v>
      </c>
      <c r="B6" s="12">
        <v>7</v>
      </c>
      <c r="C6" s="13">
        <v>1.1854</v>
      </c>
      <c r="D6" s="13">
        <v>1.2165999999999999</v>
      </c>
      <c r="E6">
        <v>1.5</v>
      </c>
      <c r="F6" s="14">
        <v>5</v>
      </c>
      <c r="G6" s="14">
        <f t="shared" ref="G6:G19" si="0">1/F6*10</f>
        <v>2</v>
      </c>
      <c r="H6" s="13">
        <f>D6-C6</f>
        <v>3.1199999999999894E-2</v>
      </c>
      <c r="I6" s="13">
        <f>H6+I5</f>
        <v>3.8999999999999924E-2</v>
      </c>
    </row>
    <row r="7" spans="1:10" x14ac:dyDescent="0.25">
      <c r="A7">
        <v>3</v>
      </c>
      <c r="B7" s="12">
        <v>10</v>
      </c>
      <c r="C7" s="13">
        <v>1.1197999999999999</v>
      </c>
      <c r="D7" s="13">
        <v>1.1359999999999999</v>
      </c>
      <c r="E7">
        <v>3</v>
      </c>
      <c r="F7" s="14">
        <v>8</v>
      </c>
      <c r="G7" s="14">
        <f t="shared" si="0"/>
        <v>1.25</v>
      </c>
      <c r="H7" s="13">
        <f>D7-C7</f>
        <v>1.6199999999999992E-2</v>
      </c>
      <c r="I7" s="13">
        <f t="shared" ref="I7:I19" si="1">H7+I6</f>
        <v>5.5199999999999916E-2</v>
      </c>
    </row>
    <row r="8" spans="1:10" x14ac:dyDescent="0.25">
      <c r="A8" s="3">
        <v>4</v>
      </c>
      <c r="B8" s="12">
        <v>13</v>
      </c>
      <c r="C8" s="13">
        <v>1.1152</v>
      </c>
      <c r="D8" s="13">
        <v>1.1391</v>
      </c>
      <c r="E8">
        <v>6</v>
      </c>
      <c r="F8" s="14">
        <v>11</v>
      </c>
      <c r="G8" s="14">
        <f t="shared" si="0"/>
        <v>0.90909090909090917</v>
      </c>
      <c r="H8" s="13">
        <f t="shared" ref="H8:H22" si="2">D8-C8</f>
        <v>2.3900000000000032E-2</v>
      </c>
      <c r="I8" s="13">
        <f t="shared" si="1"/>
        <v>7.9099999999999948E-2</v>
      </c>
    </row>
    <row r="9" spans="1:10" x14ac:dyDescent="0.25">
      <c r="A9">
        <v>5</v>
      </c>
      <c r="B9" s="12">
        <v>16</v>
      </c>
      <c r="C9" s="13">
        <v>1.1354</v>
      </c>
      <c r="D9" s="13">
        <v>1.157</v>
      </c>
      <c r="E9">
        <v>9</v>
      </c>
      <c r="F9" s="14">
        <v>14</v>
      </c>
      <c r="G9" s="14">
        <f t="shared" si="0"/>
        <v>0.71428571428571419</v>
      </c>
      <c r="H9" s="13">
        <f t="shared" si="2"/>
        <v>2.1600000000000064E-2</v>
      </c>
      <c r="I9" s="13">
        <f t="shared" si="1"/>
        <v>0.10070000000000001</v>
      </c>
    </row>
    <row r="10" spans="1:10" x14ac:dyDescent="0.25">
      <c r="A10">
        <v>6</v>
      </c>
      <c r="B10" s="12">
        <v>19</v>
      </c>
      <c r="C10" s="13">
        <v>1.1483000000000001</v>
      </c>
      <c r="D10" s="13">
        <v>1.1718999999999999</v>
      </c>
      <c r="E10">
        <v>12</v>
      </c>
      <c r="F10" s="14">
        <v>17</v>
      </c>
      <c r="G10" s="14">
        <f t="shared" si="0"/>
        <v>0.58823529411764708</v>
      </c>
      <c r="H10" s="13">
        <f t="shared" si="2"/>
        <v>2.3599999999999843E-2</v>
      </c>
      <c r="I10" s="13">
        <f t="shared" si="1"/>
        <v>0.12429999999999986</v>
      </c>
    </row>
    <row r="11" spans="1:10" x14ac:dyDescent="0.25">
      <c r="A11" s="3">
        <v>7</v>
      </c>
      <c r="B11" s="12">
        <v>22</v>
      </c>
      <c r="C11" s="13">
        <v>1.1274</v>
      </c>
      <c r="D11" s="13">
        <v>1.149</v>
      </c>
      <c r="E11">
        <v>15</v>
      </c>
      <c r="F11" s="14">
        <v>19.5</v>
      </c>
      <c r="G11" s="14">
        <f t="shared" si="0"/>
        <v>0.51282051282051277</v>
      </c>
      <c r="H11" s="13">
        <f t="shared" si="2"/>
        <v>2.1600000000000064E-2</v>
      </c>
      <c r="I11" s="13">
        <f t="shared" si="1"/>
        <v>0.14589999999999992</v>
      </c>
    </row>
    <row r="12" spans="1:10" x14ac:dyDescent="0.25">
      <c r="A12">
        <v>8</v>
      </c>
      <c r="B12" s="12">
        <v>25</v>
      </c>
      <c r="C12" s="13">
        <v>1.1422000000000001</v>
      </c>
      <c r="D12" s="13">
        <v>1.1719999999999999</v>
      </c>
      <c r="E12">
        <v>17.5</v>
      </c>
      <c r="F12" s="14">
        <v>22</v>
      </c>
      <c r="G12" s="14">
        <f t="shared" si="0"/>
        <v>0.45454545454545459</v>
      </c>
      <c r="H12" s="13">
        <f t="shared" si="2"/>
        <v>2.9799999999999827E-2</v>
      </c>
      <c r="I12" s="13">
        <f t="shared" si="1"/>
        <v>0.17569999999999975</v>
      </c>
    </row>
    <row r="13" spans="1:10" x14ac:dyDescent="0.25">
      <c r="A13">
        <v>9</v>
      </c>
      <c r="B13" s="12">
        <v>27</v>
      </c>
      <c r="C13" s="13">
        <v>1.1645000000000001</v>
      </c>
      <c r="D13" s="13">
        <v>1.1778999999999999</v>
      </c>
      <c r="E13">
        <v>20</v>
      </c>
      <c r="F13" s="14">
        <v>24</v>
      </c>
      <c r="G13" s="14">
        <f t="shared" si="0"/>
        <v>0.41666666666666663</v>
      </c>
      <c r="H13" s="13">
        <f t="shared" si="2"/>
        <v>1.3399999999999856E-2</v>
      </c>
      <c r="I13" s="13">
        <f t="shared" si="1"/>
        <v>0.1890999999999996</v>
      </c>
    </row>
    <row r="14" spans="1:10" x14ac:dyDescent="0.25">
      <c r="A14" s="3">
        <v>10</v>
      </c>
      <c r="B14" s="12">
        <v>29</v>
      </c>
      <c r="C14" s="13">
        <v>1.1024</v>
      </c>
      <c r="D14" s="13">
        <v>1.1347</v>
      </c>
      <c r="E14">
        <v>22</v>
      </c>
      <c r="F14" s="14">
        <v>26.25</v>
      </c>
      <c r="G14" s="14">
        <f>1/F14*10</f>
        <v>0.38095238095238099</v>
      </c>
      <c r="H14" s="13">
        <f t="shared" si="2"/>
        <v>3.2299999999999995E-2</v>
      </c>
      <c r="I14" s="13">
        <f t="shared" si="1"/>
        <v>0.2213999999999996</v>
      </c>
    </row>
    <row r="15" spans="1:10" x14ac:dyDescent="0.25">
      <c r="A15">
        <v>11</v>
      </c>
      <c r="B15" s="12">
        <v>31</v>
      </c>
      <c r="C15" s="13">
        <v>1.1653</v>
      </c>
      <c r="D15" s="13">
        <v>1.2293000000000001</v>
      </c>
      <c r="E15">
        <v>24.25</v>
      </c>
      <c r="F15" s="14">
        <v>28.5</v>
      </c>
      <c r="G15" s="14">
        <f>1/F15*10</f>
        <v>0.35087719298245612</v>
      </c>
      <c r="H15" s="13">
        <f t="shared" si="2"/>
        <v>6.4000000000000057E-2</v>
      </c>
      <c r="I15" s="13">
        <f t="shared" si="1"/>
        <v>0.28539999999999965</v>
      </c>
    </row>
    <row r="16" spans="1:10" x14ac:dyDescent="0.25">
      <c r="A16">
        <v>12</v>
      </c>
      <c r="B16" s="12">
        <v>33</v>
      </c>
      <c r="C16" s="13">
        <v>1.1601999999999999</v>
      </c>
      <c r="D16" s="13">
        <v>1.2382</v>
      </c>
      <c r="E16">
        <v>26.5</v>
      </c>
      <c r="F16" s="14">
        <v>30.5</v>
      </c>
      <c r="G16" s="14">
        <f t="shared" si="0"/>
        <v>0.32786885245901642</v>
      </c>
      <c r="H16" s="13">
        <f t="shared" si="2"/>
        <v>7.8000000000000069E-2</v>
      </c>
      <c r="I16" s="13">
        <f t="shared" si="1"/>
        <v>0.36339999999999972</v>
      </c>
    </row>
    <row r="17" spans="1:9" x14ac:dyDescent="0.25">
      <c r="A17" s="3">
        <v>13</v>
      </c>
      <c r="B17" s="12">
        <v>35</v>
      </c>
      <c r="C17" s="13">
        <v>1.1558999999999999</v>
      </c>
      <c r="D17" s="13">
        <v>1.2081</v>
      </c>
      <c r="E17">
        <v>28.5</v>
      </c>
      <c r="F17" s="14">
        <v>32.5</v>
      </c>
      <c r="G17" s="14">
        <f t="shared" si="0"/>
        <v>0.30769230769230771</v>
      </c>
      <c r="H17" s="13">
        <f>D17-C17</f>
        <v>5.2200000000000024E-2</v>
      </c>
      <c r="I17" s="13">
        <f t="shared" si="1"/>
        <v>0.41559999999999975</v>
      </c>
    </row>
    <row r="18" spans="1:9" x14ac:dyDescent="0.25">
      <c r="A18">
        <v>14</v>
      </c>
      <c r="B18" s="12">
        <v>37</v>
      </c>
      <c r="C18" s="13">
        <v>1.1065</v>
      </c>
      <c r="D18" s="13">
        <v>1.1207</v>
      </c>
      <c r="E18">
        <v>30</v>
      </c>
      <c r="F18" s="14">
        <v>33.5</v>
      </c>
      <c r="G18" s="14">
        <f t="shared" si="0"/>
        <v>0.29850746268656714</v>
      </c>
      <c r="H18" s="13">
        <f t="shared" si="2"/>
        <v>1.419999999999999E-2</v>
      </c>
      <c r="I18" s="13">
        <f t="shared" si="1"/>
        <v>0.42979999999999974</v>
      </c>
    </row>
    <row r="19" spans="1:9" x14ac:dyDescent="0.25">
      <c r="A19">
        <v>15</v>
      </c>
      <c r="B19" s="12">
        <v>39</v>
      </c>
      <c r="C19" s="13">
        <v>1.1166</v>
      </c>
      <c r="D19" s="13">
        <v>1.1594</v>
      </c>
      <c r="E19">
        <v>31.5</v>
      </c>
      <c r="F19" s="14">
        <v>35.25</v>
      </c>
      <c r="G19" s="14">
        <f t="shared" si="0"/>
        <v>0.28368794326241131</v>
      </c>
      <c r="H19" s="13">
        <f t="shared" si="2"/>
        <v>4.2799999999999949E-2</v>
      </c>
      <c r="I19" s="13">
        <f t="shared" si="1"/>
        <v>0.47259999999999969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>1/F20*10</f>
        <v>#DIV/0!</v>
      </c>
      <c r="H20" s="13">
        <f t="shared" si="2"/>
        <v>0</v>
      </c>
      <c r="I20" s="13">
        <f>H20+I19</f>
        <v>0.47259999999999969</v>
      </c>
    </row>
    <row r="21" spans="1:9" x14ac:dyDescent="0.25">
      <c r="A21" s="3">
        <v>17</v>
      </c>
      <c r="C21" s="13"/>
      <c r="D21" s="13"/>
      <c r="F21" s="14"/>
      <c r="G21" s="14" t="e">
        <f>1/F21*10</f>
        <v>#DIV/0!</v>
      </c>
      <c r="H21" s="13">
        <f t="shared" si="2"/>
        <v>0</v>
      </c>
      <c r="I21" s="13">
        <f>H21+I20</f>
        <v>0.47259999999999969</v>
      </c>
    </row>
    <row r="22" spans="1:9" x14ac:dyDescent="0.25">
      <c r="C22" s="13"/>
      <c r="D22" s="13"/>
      <c r="F22" s="14"/>
      <c r="G22" s="14" t="e">
        <f>1/F22*10</f>
        <v>#DIV/0!</v>
      </c>
      <c r="H22" s="13">
        <f t="shared" si="2"/>
        <v>0</v>
      </c>
      <c r="I22" s="13">
        <f>H22+I21</f>
        <v>0.47259999999999969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67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45483</v>
      </c>
      <c r="B2" s="3" t="s">
        <v>17</v>
      </c>
      <c r="C2" s="3" t="s">
        <v>20</v>
      </c>
      <c r="D2" s="5">
        <v>4.3209</v>
      </c>
      <c r="E2">
        <v>3.4194</v>
      </c>
      <c r="G2">
        <v>1.4347000000000001</v>
      </c>
      <c r="H2" s="6">
        <v>1.5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1.1674</v>
      </c>
      <c r="D5" s="13">
        <v>1.1835</v>
      </c>
      <c r="E5">
        <v>0</v>
      </c>
      <c r="F5" s="14">
        <v>4.3</v>
      </c>
      <c r="G5" s="14">
        <f>1/F5*10</f>
        <v>2.3255813953488373</v>
      </c>
      <c r="H5" s="13">
        <f>D5-C5</f>
        <v>1.6100000000000003E-2</v>
      </c>
      <c r="I5" s="13">
        <f>H5</f>
        <v>1.6100000000000003E-2</v>
      </c>
    </row>
    <row r="6" spans="1:10" x14ac:dyDescent="0.25">
      <c r="A6">
        <v>2</v>
      </c>
      <c r="B6" s="12">
        <v>7</v>
      </c>
      <c r="C6" s="13">
        <v>1.1417999999999999</v>
      </c>
      <c r="D6" s="13">
        <v>1.2193000000000001</v>
      </c>
      <c r="E6">
        <v>3</v>
      </c>
      <c r="F6" s="14">
        <v>3</v>
      </c>
      <c r="G6" s="14">
        <f t="shared" ref="G6:G19" si="0">1/F6*10</f>
        <v>3.333333333333333</v>
      </c>
      <c r="H6" s="13">
        <f>D6-C6</f>
        <v>7.7500000000000124E-2</v>
      </c>
      <c r="I6" s="13">
        <f>H6+I5</f>
        <v>9.3600000000000128E-2</v>
      </c>
    </row>
    <row r="7" spans="1:10" x14ac:dyDescent="0.25">
      <c r="A7">
        <v>3</v>
      </c>
      <c r="B7" s="12">
        <v>10</v>
      </c>
      <c r="C7" s="13">
        <v>1.149</v>
      </c>
      <c r="D7" s="13">
        <v>1.1668000000000001</v>
      </c>
      <c r="E7">
        <v>2</v>
      </c>
      <c r="F7" s="14">
        <v>9</v>
      </c>
      <c r="G7" s="14">
        <f t="shared" si="0"/>
        <v>1.1111111111111112</v>
      </c>
      <c r="H7" s="13">
        <f>D7-C7</f>
        <v>1.7800000000000038E-2</v>
      </c>
      <c r="I7" s="13">
        <f t="shared" ref="I7:I19" si="1">H7+I6</f>
        <v>0.11140000000000017</v>
      </c>
    </row>
    <row r="8" spans="1:10" x14ac:dyDescent="0.25">
      <c r="A8" s="3">
        <v>4</v>
      </c>
      <c r="B8" s="12">
        <v>13</v>
      </c>
      <c r="C8" s="13">
        <v>1.1468</v>
      </c>
      <c r="D8" s="13">
        <v>1.1970000000000001</v>
      </c>
      <c r="E8">
        <v>8</v>
      </c>
      <c r="F8" s="14">
        <v>12.8</v>
      </c>
      <c r="G8" s="14">
        <f t="shared" si="0"/>
        <v>0.78125</v>
      </c>
      <c r="H8" s="13">
        <f t="shared" ref="H8:H19" si="2">D8-C8</f>
        <v>5.0200000000000022E-2</v>
      </c>
      <c r="I8" s="13">
        <f>H8+I7</f>
        <v>0.16160000000000019</v>
      </c>
    </row>
    <row r="9" spans="1:10" x14ac:dyDescent="0.25">
      <c r="A9">
        <v>5</v>
      </c>
      <c r="B9" s="12">
        <v>16</v>
      </c>
      <c r="C9" s="13">
        <v>1.1341000000000001</v>
      </c>
      <c r="D9" s="13">
        <v>1.1727000000000001</v>
      </c>
      <c r="E9">
        <v>10</v>
      </c>
      <c r="F9" s="14">
        <v>16.100000000000001</v>
      </c>
      <c r="G9" s="14">
        <f t="shared" si="0"/>
        <v>0.6211180124223602</v>
      </c>
      <c r="H9" s="13">
        <f t="shared" si="2"/>
        <v>3.8599999999999968E-2</v>
      </c>
      <c r="I9" s="13">
        <f t="shared" si="1"/>
        <v>0.20020000000000016</v>
      </c>
    </row>
    <row r="10" spans="1:10" x14ac:dyDescent="0.25">
      <c r="A10">
        <v>6</v>
      </c>
      <c r="B10" s="12">
        <v>19</v>
      </c>
      <c r="C10" s="13">
        <v>1.1505000000000001</v>
      </c>
      <c r="D10" s="13">
        <v>1.1967000000000001</v>
      </c>
      <c r="E10">
        <v>15</v>
      </c>
      <c r="F10" s="14">
        <v>20.5</v>
      </c>
      <c r="G10" s="14">
        <f t="shared" si="0"/>
        <v>0.48780487804878048</v>
      </c>
      <c r="H10" s="13">
        <f t="shared" si="2"/>
        <v>4.6200000000000019E-2</v>
      </c>
      <c r="I10" s="13">
        <f t="shared" si="1"/>
        <v>0.24640000000000017</v>
      </c>
    </row>
    <row r="11" spans="1:10" x14ac:dyDescent="0.25">
      <c r="A11" s="3">
        <v>7</v>
      </c>
      <c r="B11" s="12">
        <v>22</v>
      </c>
      <c r="C11" s="13">
        <v>1.1403000000000001</v>
      </c>
      <c r="D11" s="13">
        <v>1.1851</v>
      </c>
      <c r="E11">
        <v>18</v>
      </c>
      <c r="F11" s="14">
        <v>24.5</v>
      </c>
      <c r="G11" s="14">
        <f t="shared" si="0"/>
        <v>0.4081632653061224</v>
      </c>
      <c r="H11" s="13">
        <f t="shared" si="2"/>
        <v>4.4799999999999951E-2</v>
      </c>
      <c r="I11" s="13">
        <f t="shared" si="1"/>
        <v>0.29120000000000013</v>
      </c>
    </row>
    <row r="12" spans="1:10" x14ac:dyDescent="0.25">
      <c r="A12">
        <v>8</v>
      </c>
      <c r="B12" s="12">
        <v>25</v>
      </c>
      <c r="C12" s="13">
        <v>1.1646000000000001</v>
      </c>
      <c r="D12" s="13">
        <v>1.2956000000000001</v>
      </c>
      <c r="E12">
        <v>22.5</v>
      </c>
      <c r="F12" s="14">
        <v>27.5</v>
      </c>
      <c r="G12" s="14">
        <f t="shared" si="0"/>
        <v>0.36363636363636365</v>
      </c>
      <c r="H12" s="13">
        <f t="shared" si="2"/>
        <v>0.13100000000000001</v>
      </c>
      <c r="I12" s="13">
        <f t="shared" si="1"/>
        <v>0.42220000000000013</v>
      </c>
    </row>
    <row r="13" spans="1:10" x14ac:dyDescent="0.25">
      <c r="A13">
        <v>9</v>
      </c>
      <c r="B13" s="12">
        <v>27</v>
      </c>
      <c r="C13" s="13">
        <v>1.151</v>
      </c>
      <c r="D13" s="13">
        <v>1.2492000000000001</v>
      </c>
      <c r="E13">
        <v>25</v>
      </c>
      <c r="F13" s="14">
        <v>30</v>
      </c>
      <c r="G13" s="14">
        <f t="shared" si="0"/>
        <v>0.33333333333333331</v>
      </c>
      <c r="H13" s="13">
        <f t="shared" si="2"/>
        <v>9.8200000000000065E-2</v>
      </c>
      <c r="I13" s="13">
        <f t="shared" si="1"/>
        <v>0.5204000000000002</v>
      </c>
    </row>
    <row r="14" spans="1:10" x14ac:dyDescent="0.25">
      <c r="A14" s="3">
        <v>10</v>
      </c>
      <c r="B14" s="12">
        <v>29</v>
      </c>
      <c r="C14" s="13">
        <v>1.1517999999999999</v>
      </c>
      <c r="D14" s="13">
        <v>1.2798</v>
      </c>
      <c r="E14">
        <v>28</v>
      </c>
      <c r="F14" s="14">
        <v>32.25</v>
      </c>
      <c r="G14" s="14">
        <f>1/F14*10</f>
        <v>0.31007751937984496</v>
      </c>
      <c r="H14" s="13">
        <f t="shared" si="2"/>
        <v>0.12800000000000011</v>
      </c>
      <c r="I14" s="13">
        <f t="shared" si="1"/>
        <v>0.64840000000000031</v>
      </c>
    </row>
    <row r="15" spans="1:10" x14ac:dyDescent="0.25">
      <c r="A15">
        <v>11</v>
      </c>
      <c r="B15" s="12">
        <v>31</v>
      </c>
      <c r="C15" s="13"/>
      <c r="D15" s="13"/>
      <c r="F15" s="14"/>
      <c r="G15" s="14" t="e">
        <f>1/F15*10</f>
        <v>#DIV/0!</v>
      </c>
      <c r="H15" s="13">
        <f t="shared" si="2"/>
        <v>0</v>
      </c>
      <c r="I15" s="13">
        <f t="shared" si="1"/>
        <v>0.64840000000000031</v>
      </c>
    </row>
    <row r="16" spans="1:10" x14ac:dyDescent="0.25">
      <c r="A16">
        <v>12</v>
      </c>
      <c r="B16" s="12">
        <v>33</v>
      </c>
      <c r="C16" s="13"/>
      <c r="D16" s="13"/>
      <c r="F16" s="14"/>
      <c r="G16" s="14" t="e">
        <f t="shared" si="0"/>
        <v>#DIV/0!</v>
      </c>
      <c r="H16" s="13">
        <f t="shared" si="2"/>
        <v>0</v>
      </c>
      <c r="I16" s="13">
        <f t="shared" si="1"/>
        <v>0.64840000000000031</v>
      </c>
    </row>
    <row r="17" spans="1:9" x14ac:dyDescent="0.25">
      <c r="A17" s="3">
        <v>13</v>
      </c>
      <c r="B17" s="12">
        <v>35</v>
      </c>
      <c r="C17" s="13"/>
      <c r="D17" s="13"/>
      <c r="F17" s="14"/>
      <c r="G17" s="14" t="e">
        <f t="shared" si="0"/>
        <v>#DIV/0!</v>
      </c>
      <c r="H17" s="13">
        <f>D17-C17</f>
        <v>0</v>
      </c>
      <c r="I17" s="13">
        <f t="shared" si="1"/>
        <v>0.64840000000000031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2"/>
        <v>0</v>
      </c>
      <c r="I18" s="13">
        <f t="shared" si="1"/>
        <v>0.64840000000000031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0.64840000000000031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70" zoomScaleNormal="70" workbookViewId="0">
      <selection activeCell="D3" sqref="D3"/>
    </sheetView>
  </sheetViews>
  <sheetFormatPr baseColWidth="10" defaultColWidth="11" defaultRowHeight="15.75" x14ac:dyDescent="0.25"/>
  <cols>
    <col min="1" max="1" width="13.25" bestFit="1" customWidth="1"/>
    <col min="2" max="2" width="14.5" bestFit="1" customWidth="1"/>
    <col min="3" max="3" width="13.5" bestFit="1" customWidth="1"/>
    <col min="4" max="4" width="16.25" bestFit="1" customWidth="1"/>
    <col min="5" max="5" width="20.25" bestFit="1" customWidth="1"/>
    <col min="6" max="6" width="19.75" bestFit="1" customWidth="1"/>
    <col min="7" max="7" width="15.25" bestFit="1" customWidth="1"/>
    <col min="8" max="8" width="14.2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45483</v>
      </c>
      <c r="B2" s="3" t="s">
        <v>17</v>
      </c>
      <c r="C2" s="3" t="s">
        <v>21</v>
      </c>
      <c r="D2" s="5">
        <v>1.8261000000000001</v>
      </c>
      <c r="E2">
        <v>1.3984000000000001</v>
      </c>
      <c r="G2">
        <v>0.59340000000000004</v>
      </c>
      <c r="H2" s="6">
        <v>1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61</v>
      </c>
      <c r="B5" s="12">
        <v>4</v>
      </c>
      <c r="C5" s="13">
        <v>1.1328</v>
      </c>
      <c r="D5" s="13">
        <v>1.1367</v>
      </c>
      <c r="E5">
        <v>0</v>
      </c>
      <c r="F5" s="14">
        <v>2</v>
      </c>
      <c r="G5" s="14">
        <f>1/F5*10</f>
        <v>5</v>
      </c>
      <c r="H5" s="13">
        <f>D5-C5</f>
        <v>3.9000000000000146E-3</v>
      </c>
      <c r="I5" s="13">
        <f>H5</f>
        <v>3.9000000000000146E-3</v>
      </c>
    </row>
    <row r="6" spans="1:10" x14ac:dyDescent="0.25">
      <c r="A6">
        <v>62</v>
      </c>
      <c r="B6" s="12">
        <v>7</v>
      </c>
      <c r="C6" s="13">
        <v>1.1539999999999999</v>
      </c>
      <c r="D6" s="13">
        <v>1.1808000000000001</v>
      </c>
      <c r="E6">
        <v>0.5</v>
      </c>
      <c r="F6" s="14">
        <v>3.5</v>
      </c>
      <c r="G6" s="14">
        <f t="shared" ref="G6:G22" si="0">1/F6*10</f>
        <v>2.8571428571428568</v>
      </c>
      <c r="H6" s="13">
        <f>D6-C6</f>
        <v>2.6800000000000157E-2</v>
      </c>
      <c r="I6" s="13">
        <f>H6+I5</f>
        <v>3.0700000000000172E-2</v>
      </c>
    </row>
    <row r="7" spans="1:10" x14ac:dyDescent="0.25">
      <c r="A7">
        <v>63</v>
      </c>
      <c r="B7" s="12">
        <v>10</v>
      </c>
      <c r="C7" s="13">
        <v>1.1279999999999999</v>
      </c>
      <c r="D7" s="13">
        <v>1.1413</v>
      </c>
      <c r="E7">
        <v>2</v>
      </c>
      <c r="F7" s="14">
        <v>2</v>
      </c>
      <c r="G7" s="14">
        <f t="shared" si="0"/>
        <v>5</v>
      </c>
      <c r="H7" s="13">
        <f>D7-C7</f>
        <v>1.330000000000009E-2</v>
      </c>
      <c r="I7" s="13">
        <f>H7+I6</f>
        <v>4.4000000000000261E-2</v>
      </c>
    </row>
    <row r="8" spans="1:10" x14ac:dyDescent="0.25">
      <c r="A8" s="3">
        <v>64</v>
      </c>
      <c r="B8" s="12">
        <v>13</v>
      </c>
      <c r="C8" s="13">
        <v>1.1440999999999999</v>
      </c>
      <c r="D8" s="13">
        <v>1.1488</v>
      </c>
      <c r="E8">
        <v>0</v>
      </c>
      <c r="F8" s="14">
        <v>7</v>
      </c>
      <c r="G8" s="14">
        <f t="shared" si="0"/>
        <v>1.4285714285714284</v>
      </c>
      <c r="H8" s="13">
        <f t="shared" ref="H8:H22" si="1">D8-C8</f>
        <v>4.7000000000001485E-3</v>
      </c>
      <c r="I8" s="13">
        <f t="shared" ref="I8:I22" si="2">H8+I7</f>
        <v>4.870000000000041E-2</v>
      </c>
    </row>
    <row r="9" spans="1:10" x14ac:dyDescent="0.25">
      <c r="A9">
        <v>65</v>
      </c>
      <c r="B9" s="12">
        <v>16</v>
      </c>
      <c r="C9" s="13">
        <v>1.1535</v>
      </c>
      <c r="D9" s="13">
        <v>1.1669</v>
      </c>
      <c r="E9">
        <v>5</v>
      </c>
      <c r="F9" s="14">
        <v>10</v>
      </c>
      <c r="G9" s="14">
        <f t="shared" si="0"/>
        <v>1</v>
      </c>
      <c r="H9" s="13">
        <f t="shared" si="1"/>
        <v>1.3400000000000079E-2</v>
      </c>
      <c r="I9" s="13">
        <f t="shared" si="2"/>
        <v>6.2100000000000488E-2</v>
      </c>
    </row>
    <row r="10" spans="1:10" x14ac:dyDescent="0.25">
      <c r="A10">
        <v>66</v>
      </c>
      <c r="B10" s="12">
        <v>19</v>
      </c>
      <c r="C10" s="13">
        <v>1.1654</v>
      </c>
      <c r="D10" s="13">
        <v>1.1759999999999999</v>
      </c>
      <c r="E10">
        <v>8</v>
      </c>
      <c r="F10" s="14">
        <v>13.5</v>
      </c>
      <c r="G10" s="14">
        <f t="shared" si="0"/>
        <v>0.7407407407407407</v>
      </c>
      <c r="H10" s="13">
        <f t="shared" si="1"/>
        <v>1.0599999999999943E-2</v>
      </c>
      <c r="I10" s="13">
        <f t="shared" si="2"/>
        <v>7.2700000000000431E-2</v>
      </c>
    </row>
    <row r="11" spans="1:10" x14ac:dyDescent="0.25">
      <c r="A11" s="3">
        <v>67</v>
      </c>
      <c r="B11" s="12">
        <v>22</v>
      </c>
      <c r="C11" s="13">
        <v>1.1608000000000001</v>
      </c>
      <c r="D11" s="13">
        <v>1.1734</v>
      </c>
      <c r="E11">
        <v>11.5</v>
      </c>
      <c r="F11" s="14">
        <v>16.5</v>
      </c>
      <c r="G11" s="14">
        <f t="shared" si="0"/>
        <v>0.60606060606060608</v>
      </c>
      <c r="H11" s="13">
        <f t="shared" si="1"/>
        <v>1.2599999999999945E-2</v>
      </c>
      <c r="I11" s="13">
        <f t="shared" si="2"/>
        <v>8.5300000000000376E-2</v>
      </c>
    </row>
    <row r="12" spans="1:10" x14ac:dyDescent="0.25">
      <c r="A12">
        <v>68</v>
      </c>
      <c r="B12" s="12">
        <v>25</v>
      </c>
      <c r="C12" s="13">
        <v>1.1534</v>
      </c>
      <c r="D12" s="13">
        <v>1.1660999999999999</v>
      </c>
      <c r="E12">
        <v>14.5</v>
      </c>
      <c r="F12" s="14">
        <v>20</v>
      </c>
      <c r="G12" s="14">
        <f t="shared" si="0"/>
        <v>0.5</v>
      </c>
      <c r="H12" s="13">
        <f t="shared" si="1"/>
        <v>1.2699999999999934E-2</v>
      </c>
      <c r="I12" s="13">
        <f t="shared" si="2"/>
        <v>9.8000000000000309E-2</v>
      </c>
    </row>
    <row r="13" spans="1:10" x14ac:dyDescent="0.25">
      <c r="A13">
        <v>69</v>
      </c>
      <c r="B13" s="12">
        <v>27</v>
      </c>
      <c r="C13" s="13">
        <v>1.1264000000000001</v>
      </c>
      <c r="D13" s="13">
        <v>1.1443000000000001</v>
      </c>
      <c r="E13">
        <v>18</v>
      </c>
      <c r="F13" s="14">
        <v>22.5</v>
      </c>
      <c r="G13" s="14">
        <f t="shared" si="0"/>
        <v>0.44444444444444448</v>
      </c>
      <c r="H13" s="13">
        <f t="shared" si="1"/>
        <v>1.7900000000000027E-2</v>
      </c>
      <c r="I13" s="13">
        <f t="shared" si="2"/>
        <v>0.11590000000000034</v>
      </c>
    </row>
    <row r="14" spans="1:10" x14ac:dyDescent="0.25">
      <c r="A14" s="3">
        <v>70</v>
      </c>
      <c r="B14" s="12">
        <v>29</v>
      </c>
      <c r="C14" s="13">
        <v>1.1176999999999999</v>
      </c>
      <c r="D14" s="13">
        <v>1.1473</v>
      </c>
      <c r="E14">
        <v>20.5</v>
      </c>
      <c r="F14" s="14">
        <v>24.75</v>
      </c>
      <c r="G14" s="14">
        <f t="shared" si="0"/>
        <v>0.40404040404040409</v>
      </c>
      <c r="H14" s="13">
        <f t="shared" si="1"/>
        <v>2.9600000000000071E-2</v>
      </c>
      <c r="I14" s="13">
        <f t="shared" si="2"/>
        <v>0.14550000000000041</v>
      </c>
    </row>
    <row r="15" spans="1:10" x14ac:dyDescent="0.25">
      <c r="A15">
        <v>71</v>
      </c>
      <c r="B15" s="12">
        <v>31</v>
      </c>
      <c r="C15" s="13">
        <v>1.1365000000000001</v>
      </c>
      <c r="D15" s="13">
        <v>1.1873</v>
      </c>
      <c r="E15">
        <v>22.75</v>
      </c>
      <c r="F15" s="14">
        <v>26.5</v>
      </c>
      <c r="G15" s="14">
        <f t="shared" si="0"/>
        <v>0.37735849056603771</v>
      </c>
      <c r="H15" s="13">
        <f>D15-C15</f>
        <v>5.0799999999999956E-2</v>
      </c>
      <c r="I15" s="13">
        <f t="shared" si="2"/>
        <v>0.19630000000000036</v>
      </c>
    </row>
    <row r="16" spans="1:10" x14ac:dyDescent="0.25">
      <c r="A16">
        <v>72</v>
      </c>
      <c r="B16" s="12">
        <v>33</v>
      </c>
      <c r="C16" s="13">
        <v>1.1657999999999999</v>
      </c>
      <c r="D16" s="13">
        <v>1.2095</v>
      </c>
      <c r="E16">
        <v>24.5</v>
      </c>
      <c r="F16" s="14">
        <v>28.25</v>
      </c>
      <c r="G16" s="14">
        <f t="shared" si="0"/>
        <v>0.35398230088495575</v>
      </c>
      <c r="H16" s="13">
        <f>D16-C16</f>
        <v>4.3700000000000072E-2</v>
      </c>
      <c r="I16" s="13">
        <f t="shared" si="2"/>
        <v>0.24000000000000044</v>
      </c>
    </row>
    <row r="17" spans="1:9" x14ac:dyDescent="0.25">
      <c r="A17" s="3">
        <v>73</v>
      </c>
      <c r="B17" s="12">
        <v>35</v>
      </c>
      <c r="C17" s="13">
        <v>1.1247</v>
      </c>
      <c r="D17" s="13">
        <v>1.1736</v>
      </c>
      <c r="E17">
        <v>26.25</v>
      </c>
      <c r="F17" s="14">
        <v>31.25</v>
      </c>
      <c r="G17" s="14">
        <f t="shared" si="0"/>
        <v>0.32</v>
      </c>
      <c r="H17" s="13">
        <f>D17-C17</f>
        <v>4.8899999999999944E-2</v>
      </c>
      <c r="I17" s="13">
        <f t="shared" si="2"/>
        <v>0.28890000000000038</v>
      </c>
    </row>
    <row r="18" spans="1:9" x14ac:dyDescent="0.25">
      <c r="A18">
        <v>74</v>
      </c>
      <c r="B18" s="12">
        <v>37</v>
      </c>
      <c r="C18" s="13">
        <v>1.1012</v>
      </c>
      <c r="D18" s="13">
        <v>1.1503000000000001</v>
      </c>
      <c r="E18">
        <v>29.25</v>
      </c>
      <c r="F18" s="14">
        <v>34</v>
      </c>
      <c r="G18" s="14">
        <f t="shared" si="0"/>
        <v>0.29411764705882354</v>
      </c>
      <c r="H18" s="13">
        <f t="shared" si="1"/>
        <v>4.9100000000000144E-2</v>
      </c>
      <c r="I18" s="13">
        <f t="shared" si="2"/>
        <v>0.33800000000000052</v>
      </c>
    </row>
    <row r="19" spans="1:9" x14ac:dyDescent="0.25">
      <c r="A19">
        <v>75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0.33800000000000052</v>
      </c>
    </row>
    <row r="20" spans="1:9" x14ac:dyDescent="0.25">
      <c r="A20" s="3">
        <v>76</v>
      </c>
      <c r="B20" s="12">
        <v>41</v>
      </c>
      <c r="C20" s="13"/>
      <c r="D20" s="16"/>
      <c r="F20" s="14"/>
      <c r="G20" s="14" t="e">
        <f t="shared" si="0"/>
        <v>#DIV/0!</v>
      </c>
      <c r="H20" s="13">
        <f t="shared" si="1"/>
        <v>0</v>
      </c>
      <c r="I20" s="13">
        <f t="shared" si="2"/>
        <v>0.33800000000000052</v>
      </c>
    </row>
    <row r="21" spans="1:9" x14ac:dyDescent="0.25">
      <c r="C21" s="13"/>
      <c r="D21" s="13"/>
      <c r="F21" s="14"/>
      <c r="G21" s="14" t="e">
        <f t="shared" si="0"/>
        <v>#DIV/0!</v>
      </c>
      <c r="H21" s="13">
        <f t="shared" si="1"/>
        <v>0</v>
      </c>
      <c r="I21" s="13">
        <f t="shared" si="2"/>
        <v>0.33800000000000052</v>
      </c>
    </row>
    <row r="22" spans="1:9" x14ac:dyDescent="0.25">
      <c r="C22" s="13"/>
      <c r="D22" s="13"/>
      <c r="F22" s="14"/>
      <c r="G22" s="14" t="e">
        <f t="shared" si="0"/>
        <v>#DIV/0!</v>
      </c>
      <c r="H22" s="13">
        <f t="shared" si="1"/>
        <v>0</v>
      </c>
      <c r="I22" s="13">
        <f t="shared" si="2"/>
        <v>0.33800000000000052</v>
      </c>
    </row>
    <row r="26" spans="1:9" x14ac:dyDescent="0.25">
      <c r="G2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SW_t35_b2</vt:lpstr>
      <vt:lpstr>SW_t35_b3</vt:lpstr>
      <vt:lpstr>SW_t35_b1</vt:lpstr>
      <vt:lpstr>SW_t33_b2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Paligi</dc:creator>
  <cp:lastModifiedBy>bschuld2</cp:lastModifiedBy>
  <dcterms:created xsi:type="dcterms:W3CDTF">2021-09-10T14:33:23Z</dcterms:created>
  <dcterms:modified xsi:type="dcterms:W3CDTF">2024-07-16T16:39:45Z</dcterms:modified>
</cp:coreProperties>
</file>