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rkfl_hainich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71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species</v>
      </c>
      <c r="H2" t="str">
        <v>tree_number</v>
      </c>
      <c r="I2" t="str">
        <v>wb_temp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10:28:04</v>
      </c>
      <c r="C4" t="str">
        <v>2024-05-30</v>
      </c>
      <c r="D4" t="str">
        <v>darkfl_hainich</v>
      </c>
      <c r="E4" t="str">
        <v>rebeccatest</v>
      </c>
      <c r="F4" t="str">
        <v/>
      </c>
      <c r="G4" t="str">
        <v>fasy</v>
      </c>
      <c r="H4" t="str">
        <v>001</v>
      </c>
      <c r="I4" t="str">
        <v>025</v>
      </c>
      <c r="J4" t="str">
        <f>1/((1/L4)-(1/K4))</f>
        <v>0.025396</v>
      </c>
      <c r="K4" t="str">
        <f>BH4+(BI4*AN4)+(BJ4*AN4*POWER(V4,2))+(BK4*AN4*V4)+(BL4*POWER(AN4,2))</f>
        <v>2.915591</v>
      </c>
      <c r="L4" t="str">
        <f>((M4/1000)*(1000-((T4+S4)/2)))/(T4-S4)</f>
        <v>0.025177</v>
      </c>
      <c r="M4" t="str">
        <f>(AN4*(S4-R4))/(100*U4*(1000-S4))*1000</f>
        <v>0.225741</v>
      </c>
      <c r="N4" t="str">
        <v>1.482654</v>
      </c>
      <c r="O4" t="str">
        <v>1.478459</v>
      </c>
      <c r="P4" t="str">
        <f>0.61365*EXP((17.502*AL4)/(240.97+AL4))</f>
        <v>2.349273</v>
      </c>
      <c r="Q4" t="str">
        <f>P4-N4</f>
        <v>0.866619</v>
      </c>
      <c r="R4" t="str">
        <v>14.999268</v>
      </c>
      <c r="S4" t="str">
        <v>15.041831</v>
      </c>
      <c r="T4" t="str">
        <f>(P4/AM4)*1000</f>
        <v>23.833853</v>
      </c>
      <c r="U4" t="str">
        <f>V4*BG4</f>
        <v>0.298530</v>
      </c>
      <c r="V4" t="str">
        <v>1.800000</v>
      </c>
      <c r="W4" t="str">
        <v>PSF-01225_20240530102804_e26</v>
      </c>
      <c r="X4" t="str">
        <v>102.047325</v>
      </c>
      <c r="Y4" t="str">
        <v>536.426453</v>
      </c>
      <c r="Z4" t="str">
        <v>0.809765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0.169800</v>
      </c>
      <c r="AG4" t="str">
        <v>1.000000</v>
      </c>
      <c r="AH4" t="str">
        <v>60.76</v>
      </c>
      <c r="AI4" t="str">
        <v>60.58</v>
      </c>
      <c r="AJ4" t="str">
        <v>20.63</v>
      </c>
      <c r="AK4" t="str">
        <v>20.02</v>
      </c>
      <c r="AL4" t="str">
        <f>(AK4-AJ4)*(AJ4*0+0)+AK4</f>
        <v>20.02</v>
      </c>
      <c r="AM4" t="str">
        <v>98.57</v>
      </c>
      <c r="AN4" t="str">
        <v>155.9</v>
      </c>
      <c r="AO4" t="str">
        <v>145.1</v>
      </c>
      <c r="AP4" t="str">
        <v>7.0</v>
      </c>
      <c r="AQ4" t="str">
        <v>1</v>
      </c>
      <c r="AR4" t="str">
        <v>4.118</v>
      </c>
      <c r="AS4" t="str">
        <v>10:26:23</v>
      </c>
      <c r="AT4" t="str">
        <v>2024-05-30</v>
      </c>
      <c r="AU4" t="str">
        <v>0.43</v>
      </c>
      <c r="AV4" t="str">
        <v>1</v>
      </c>
      <c r="AW4" t="str">
        <v>0.002</v>
      </c>
      <c r="AX4" t="str">
        <v>0.001</v>
      </c>
      <c r="AY4" t="str">
        <v>-0.004</v>
      </c>
      <c r="AZ4" t="str">
        <v>0.237</v>
      </c>
      <c r="BA4" t="str">
        <v>0.191</v>
      </c>
      <c r="BB4" t="str">
        <v>0.287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1.000000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2.453046</v>
      </c>
      <c r="CD4" t="str">
        <v>2.438700</v>
      </c>
      <c r="CE4" t="str">
        <v>1.659981</v>
      </c>
      <c r="CF4" t="str">
        <v>0.916640</v>
      </c>
      <c r="CG4" t="str">
        <v>0.324811</v>
      </c>
      <c r="CH4" t="str">
        <v>-0.005629</v>
      </c>
      <c r="CI4" t="str">
        <v>0.058178</v>
      </c>
      <c r="CJ4" t="str">
        <v>0.107622</v>
      </c>
      <c r="CK4" t="str">
        <v>102.047325</v>
      </c>
      <c r="CL4" t="str">
        <v>0.000210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PSF-01225_20240530102804_e26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2024-05-29T13:27:41.891Z</v>
      </c>
    </row>
    <row r="5">
      <c r="A5" t="str">
        <v>2</v>
      </c>
      <c r="B5" t="str">
        <v>10:30:14</v>
      </c>
      <c r="C5" t="str">
        <v>2024-05-30</v>
      </c>
      <c r="D5" t="str">
        <v>darkfl_hainich</v>
      </c>
      <c r="E5" t="str">
        <v>rebeccatest</v>
      </c>
      <c r="F5" t="str">
        <v>see comment</v>
      </c>
      <c r="G5" t="str">
        <v>fasy</v>
      </c>
      <c r="H5" t="str">
        <v>002</v>
      </c>
      <c r="I5" t="str">
        <v>025</v>
      </c>
      <c r="J5" t="str">
        <f>1/((1/L5)-(1/K5))</f>
        <v>0.031031</v>
      </c>
      <c r="K5" t="str">
        <f>BH5+(BI5*AN5)+(BJ5*AN5*POWER(V5,2))+(BK5*AN5*V5)+(BL5*POWER(AN5,2))</f>
        <v>2.912361</v>
      </c>
      <c r="L5" t="str">
        <f>((M5/1000)*(1000-((T5+S5)/2)))/(T5-S5)</f>
        <v>0.030704</v>
      </c>
      <c r="M5" t="str">
        <f>(AN5*(S5-R5))/(100*U5*(1000-S5))*1000</f>
        <v>0.301154</v>
      </c>
      <c r="N5" t="str">
        <v>1.556551</v>
      </c>
      <c r="O5" t="str">
        <v>1.550943</v>
      </c>
      <c r="P5" t="str">
        <f>0.61365*EXP((17.502*AL5)/(240.97+AL5))</f>
        <v>2.503567</v>
      </c>
      <c r="Q5" t="str">
        <f>P5-N5</f>
        <v>0.947016</v>
      </c>
      <c r="R5" t="str">
        <v>15.732601</v>
      </c>
      <c r="S5" t="str">
        <v>15.789485</v>
      </c>
      <c r="T5" t="str">
        <f>(P5/AM5)*1000</f>
        <v>25.395910</v>
      </c>
      <c r="U5" t="str">
        <f>V5*BG5</f>
        <v>0.298530</v>
      </c>
      <c r="V5" t="str">
        <v>1.800000</v>
      </c>
      <c r="W5" t="str">
        <v>PSF-01225_20240530103014_990</v>
      </c>
      <c r="X5" t="str">
        <v>129.397629</v>
      </c>
      <c r="Y5" t="str">
        <v>638.496643</v>
      </c>
      <c r="Z5" t="str">
        <v>0.797340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0.185599</v>
      </c>
      <c r="AG5" t="str">
        <v>1.000000</v>
      </c>
      <c r="AH5" t="str">
        <v>62.85</v>
      </c>
      <c r="AI5" t="str">
        <v>62.62</v>
      </c>
      <c r="AJ5" t="str">
        <v>20.87</v>
      </c>
      <c r="AK5" t="str">
        <v>21.05</v>
      </c>
      <c r="AL5" t="str">
        <f>(AK5-AJ5)*(AJ5*0+0)+AK5</f>
        <v>21.05</v>
      </c>
      <c r="AM5" t="str">
        <v>98.58</v>
      </c>
      <c r="AN5" t="str">
        <v>155.6</v>
      </c>
      <c r="AO5" t="str">
        <v>128.7</v>
      </c>
      <c r="AP5" t="str">
        <v>17.3</v>
      </c>
      <c r="AQ5" t="str">
        <v>1</v>
      </c>
      <c r="AR5" t="str">
        <v>4.108</v>
      </c>
      <c r="AS5" t="str">
        <v>10:26:23</v>
      </c>
      <c r="AT5" t="str">
        <v>2024-05-30</v>
      </c>
      <c r="AU5" t="str">
        <v>0.43</v>
      </c>
      <c r="AV5" t="str">
        <v>1</v>
      </c>
      <c r="AW5" t="str">
        <v>-0.002</v>
      </c>
      <c r="AX5" t="str">
        <v>-0.000</v>
      </c>
      <c r="AY5" t="str">
        <v>-0.002</v>
      </c>
      <c r="AZ5" t="str">
        <v>0.045</v>
      </c>
      <c r="BA5" t="str">
        <v>0.172</v>
      </c>
      <c r="BB5" t="str">
        <v>0.467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1.000000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2.455459</v>
      </c>
      <c r="CD5" t="str">
        <v>2.441201</v>
      </c>
      <c r="CE5" t="str">
        <v>1.656622</v>
      </c>
      <c r="CF5" t="str">
        <v>0.875919</v>
      </c>
      <c r="CG5" t="str">
        <v>0.321700</v>
      </c>
      <c r="CH5" t="str">
        <v>0.003298</v>
      </c>
      <c r="CI5" t="str">
        <v>0.075469</v>
      </c>
      <c r="CJ5" t="str">
        <v>0.107663</v>
      </c>
      <c r="CK5" t="str">
        <v>129.397629</v>
      </c>
      <c r="CL5" t="str">
        <v>0.000212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PSF-01225_20240530103014_990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2024-05-29T13:27:41.891Z</v>
      </c>
    </row>
    <row r="6">
      <c r="A6" t="str">
        <v>3</v>
      </c>
      <c r="B6" t="str">
        <v>10:35:13</v>
      </c>
      <c r="C6" t="str">
        <v>2024-05-30</v>
      </c>
      <c r="D6" t="str">
        <v>darkfl_hainich</v>
      </c>
      <c r="E6" t="str">
        <v>rebeccatest</v>
      </c>
      <c r="F6" t="str">
        <v/>
      </c>
      <c r="G6" t="str">
        <v>fasy</v>
      </c>
      <c r="H6" t="str">
        <v>003</v>
      </c>
      <c r="I6" t="str">
        <v>025</v>
      </c>
      <c r="J6" t="str">
        <f>1/((1/L6)-(1/K6))</f>
        <v>0.008699</v>
      </c>
      <c r="K6" t="str">
        <f>BH6+(BI6*AN6)+(BJ6*AN6*POWER(V6,2))+(BK6*AN6*V6)+(BL6*POWER(AN6,2))</f>
        <v>2.914903</v>
      </c>
      <c r="L6" t="str">
        <f>((M6/1000)*(1000-((T6+S6)/2)))/(T6-S6)</f>
        <v>0.008674</v>
      </c>
      <c r="M6" t="str">
        <f>(AN6*(S6-R6))/(100*U6*(1000-S6))*1000</f>
        <v>0.077171</v>
      </c>
      <c r="N6" t="str">
        <v>1.681488</v>
      </c>
      <c r="O6" t="str">
        <v>1.680055</v>
      </c>
      <c r="P6" t="str">
        <f>0.61365*EXP((17.502*AL6)/(240.97+AL6))</f>
        <v>2.539892</v>
      </c>
      <c r="Q6" t="str">
        <f>P6-N6</f>
        <v>0.858405</v>
      </c>
      <c r="R6" t="str">
        <v>17.040743</v>
      </c>
      <c r="S6" t="str">
        <v>17.055271</v>
      </c>
      <c r="T6" t="str">
        <f>(P6/AM6)*1000</f>
        <v>25.762039</v>
      </c>
      <c r="U6" t="str">
        <f>V6*BG6</f>
        <v>0.298530</v>
      </c>
      <c r="V6" t="str">
        <v>1.800000</v>
      </c>
      <c r="W6" t="str">
        <v>PSF-01225_20240530103513_82f</v>
      </c>
      <c r="X6" t="str">
        <v>123.516083</v>
      </c>
      <c r="Y6" t="str">
        <v>585.669617</v>
      </c>
      <c r="Z6" t="str">
        <v>0.789103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0.202694</v>
      </c>
      <c r="AG6" t="str">
        <v>1.000000</v>
      </c>
      <c r="AH6" t="str">
        <v>64.51</v>
      </c>
      <c r="AI6" t="str">
        <v>64.45</v>
      </c>
      <c r="AJ6" t="str">
        <v>21.71</v>
      </c>
      <c r="AK6" t="str">
        <v>21.28</v>
      </c>
      <c r="AL6" t="str">
        <f>(AK6-AJ6)*(AJ6*0+0)+AK6</f>
        <v>21.28</v>
      </c>
      <c r="AM6" t="str">
        <v>98.59</v>
      </c>
      <c r="AN6" t="str">
        <v>155.9</v>
      </c>
      <c r="AO6" t="str">
        <v>130.1</v>
      </c>
      <c r="AP6" t="str">
        <v>16.5</v>
      </c>
      <c r="AQ6" t="str">
        <v>1</v>
      </c>
      <c r="AR6" t="str">
        <v>4.105</v>
      </c>
      <c r="AS6" t="str">
        <v>10:26:23</v>
      </c>
      <c r="AT6" t="str">
        <v>2024-05-30</v>
      </c>
      <c r="AU6" t="str">
        <v>0.43</v>
      </c>
      <c r="AV6" t="str">
        <v>1</v>
      </c>
      <c r="AW6" t="str">
        <v>0.001</v>
      </c>
      <c r="AX6" t="str">
        <v>0.001</v>
      </c>
      <c r="AY6" t="str">
        <v>-0.001</v>
      </c>
      <c r="AZ6" t="str">
        <v>0.248</v>
      </c>
      <c r="BA6" t="str">
        <v>0.065</v>
      </c>
      <c r="BB6" t="str">
        <v>0.373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1.000000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2.457539</v>
      </c>
      <c r="CD6" t="str">
        <v>2.443088</v>
      </c>
      <c r="CE6" t="str">
        <v>1.659263</v>
      </c>
      <c r="CF6" t="str">
        <v>0.879390</v>
      </c>
      <c r="CG6" t="str">
        <v>0.311116</v>
      </c>
      <c r="CH6" t="str">
        <v>-0.003572</v>
      </c>
      <c r="CI6" t="str">
        <v>0.113294</v>
      </c>
      <c r="CJ6" t="str">
        <v>0.107706</v>
      </c>
      <c r="CK6" t="str">
        <v>123.516083</v>
      </c>
      <c r="CL6" t="str">
        <v>0.000212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PSF-01225_20240530103513_82f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2024-05-29T13:27:41.891Z</v>
      </c>
    </row>
    <row r="7">
      <c r="A7" t="str">
        <v>4</v>
      </c>
      <c r="B7" t="str">
        <v>10:37:14</v>
      </c>
      <c r="C7" t="str">
        <v>2024-05-30</v>
      </c>
      <c r="D7" t="str">
        <v>darkfl_hainich</v>
      </c>
      <c r="E7" t="str">
        <v>rebeccatest</v>
      </c>
      <c r="F7" t="str">
        <v/>
      </c>
      <c r="G7" t="str">
        <v>fasy</v>
      </c>
      <c r="H7" t="str">
        <v>004</v>
      </c>
      <c r="I7" t="str">
        <v>025</v>
      </c>
      <c r="J7" t="str">
        <f>1/((1/L7)-(1/K7))</f>
        <v>0.000460</v>
      </c>
      <c r="K7" t="str">
        <f>BH7+(BI7*AN7)+(BJ7*AN7*POWER(V7,2))+(BK7*AN7*V7)+(BL7*POWER(AN7,2))</f>
        <v>2.914773</v>
      </c>
      <c r="L7" t="str">
        <f>((M7/1000)*(1000-((T7+S7)/2)))/(T7-S7)</f>
        <v>0.000460</v>
      </c>
      <c r="M7" t="str">
        <f>(AN7*(S7-R7))/(100*U7*(1000-S7))*1000</f>
        <v>0.003860</v>
      </c>
      <c r="N7" t="str">
        <v>1.734375</v>
      </c>
      <c r="O7" t="str">
        <v>1.734304</v>
      </c>
      <c r="P7" t="str">
        <f>0.61365*EXP((17.502*AL7)/(240.97+AL7))</f>
        <v>2.543479</v>
      </c>
      <c r="Q7" t="str">
        <f>P7-N7</f>
        <v>0.809103</v>
      </c>
      <c r="R7" t="str">
        <v>17.590136</v>
      </c>
      <c r="S7" t="str">
        <v>17.590862</v>
      </c>
      <c r="T7" t="str">
        <f>(P7/AM7)*1000</f>
        <v>25.797174</v>
      </c>
      <c r="U7" t="str">
        <f>V7*BG7</f>
        <v>0.298530</v>
      </c>
      <c r="V7" t="str">
        <v>1.800000</v>
      </c>
      <c r="W7" t="str">
        <v>PSF-01225_20240530103714_15a</v>
      </c>
      <c r="X7" t="str">
        <v>128.085495</v>
      </c>
      <c r="Y7" t="str">
        <v>593.832153</v>
      </c>
      <c r="Z7" t="str">
        <v>0.784307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0.205273</v>
      </c>
      <c r="AG7" t="str">
        <v>1.000000</v>
      </c>
      <c r="AH7" t="str">
        <v>65.18</v>
      </c>
      <c r="AI7" t="str">
        <v>65.17</v>
      </c>
      <c r="AJ7" t="str">
        <v>22.05</v>
      </c>
      <c r="AK7" t="str">
        <v>21.31</v>
      </c>
      <c r="AL7" t="str">
        <f>(AK7-AJ7)*(AJ7*0+0)+AK7</f>
        <v>21.31</v>
      </c>
      <c r="AM7" t="str">
        <v>98.60</v>
      </c>
      <c r="AN7" t="str">
        <v>155.8</v>
      </c>
      <c r="AO7" t="str">
        <v>138.8</v>
      </c>
      <c r="AP7" t="str">
        <v>10.9</v>
      </c>
      <c r="AQ7" t="str">
        <v>1</v>
      </c>
      <c r="AR7" t="str">
        <v>4.102</v>
      </c>
      <c r="AS7" t="str">
        <v>10:26:23</v>
      </c>
      <c r="AT7" t="str">
        <v>2024-05-30</v>
      </c>
      <c r="AU7" t="str">
        <v>0.43</v>
      </c>
      <c r="AV7" t="str">
        <v>1</v>
      </c>
      <c r="AW7" t="str">
        <v>0.000</v>
      </c>
      <c r="AX7" t="str">
        <v>-0.000</v>
      </c>
      <c r="AY7" t="str">
        <v>0.000</v>
      </c>
      <c r="AZ7" t="str">
        <v>0.273</v>
      </c>
      <c r="BA7" t="str">
        <v>0.203</v>
      </c>
      <c r="BB7" t="str">
        <v>0.006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1.000000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2.458355</v>
      </c>
      <c r="CD7" t="str">
        <v>2.443846</v>
      </c>
      <c r="CE7" t="str">
        <v>1.659127</v>
      </c>
      <c r="CF7" t="str">
        <v>0.900857</v>
      </c>
      <c r="CG7" t="str">
        <v>0.306918</v>
      </c>
      <c r="CH7" t="str">
        <v>-0.007199</v>
      </c>
      <c r="CI7" t="str">
        <v>0.127753</v>
      </c>
      <c r="CJ7" t="str">
        <v>0.107714</v>
      </c>
      <c r="CK7" t="str">
        <v>128.085495</v>
      </c>
      <c r="CL7" t="str">
        <v>0.000211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PSF-01225_20240530103714_15a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2024-05-29T13:27:41.891Z</v>
      </c>
    </row>
    <row r="8">
      <c r="A8" t="str">
        <v>5</v>
      </c>
      <c r="B8" t="str">
        <v>10:38:58</v>
      </c>
      <c r="C8" t="str">
        <v>2024-05-30</v>
      </c>
      <c r="D8" t="str">
        <v>darkfl_hainich</v>
      </c>
      <c r="E8" t="str">
        <v>rebeccatest</v>
      </c>
      <c r="F8" t="str">
        <v/>
      </c>
      <c r="G8" t="str">
        <v>frex</v>
      </c>
      <c r="H8" t="str">
        <v>005</v>
      </c>
      <c r="I8" t="str">
        <v>025</v>
      </c>
      <c r="J8" t="str">
        <f>1/((1/L8)-(1/K8))</f>
        <v>0.061541</v>
      </c>
      <c r="K8" t="str">
        <f>BH8+(BI8*AN8)+(BJ8*AN8*POWER(V8,2))+(BK8*AN8*V8)+(BL8*POWER(AN8,2))</f>
        <v>2.915582</v>
      </c>
      <c r="L8" t="str">
        <f>((M8/1000)*(1000-((T8+S8)/2)))/(T8-S8)</f>
        <v>0.060269</v>
      </c>
      <c r="M8" t="str">
        <f>(AN8*(S8-R8))/(100*U8*(1000-S8))*1000</f>
        <v>0.531564</v>
      </c>
      <c r="N8" t="str">
        <v>1.760679</v>
      </c>
      <c r="O8" t="str">
        <v>1.750826</v>
      </c>
      <c r="P8" t="str">
        <f>0.61365*EXP((17.502*AL8)/(240.97+AL8))</f>
        <v>2.610963</v>
      </c>
      <c r="Q8" t="str">
        <f>P8-N8</f>
        <v>0.850284</v>
      </c>
      <c r="R8" t="str">
        <v>17.758343</v>
      </c>
      <c r="S8" t="str">
        <v>17.858284</v>
      </c>
      <c r="T8" t="str">
        <f>(P8/AM8)*1000</f>
        <v>26.482571</v>
      </c>
      <c r="U8" t="str">
        <f>V8*BG8</f>
        <v>0.298530</v>
      </c>
      <c r="V8" t="str">
        <v>1.800000</v>
      </c>
      <c r="W8" t="str">
        <v>PSF-01225_20240530103858_2d3</v>
      </c>
      <c r="X8" t="str">
        <v>116.234062</v>
      </c>
      <c r="Y8" t="str">
        <v>498.304718</v>
      </c>
      <c r="Z8" t="str">
        <v>0.766741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0.185617</v>
      </c>
      <c r="AG8" t="str">
        <v>1.000000</v>
      </c>
      <c r="AH8" t="str">
        <v>64.94</v>
      </c>
      <c r="AI8" t="str">
        <v>64.57</v>
      </c>
      <c r="AJ8" t="str">
        <v>22.35</v>
      </c>
      <c r="AK8" t="str">
        <v>21.74</v>
      </c>
      <c r="AL8" t="str">
        <f>(AK8-AJ8)*(AJ8*0+0)+AK8</f>
        <v>21.74</v>
      </c>
      <c r="AM8" t="str">
        <v>98.59</v>
      </c>
      <c r="AN8" t="str">
        <v>155.9</v>
      </c>
      <c r="AO8" t="str">
        <v>132.7</v>
      </c>
      <c r="AP8" t="str">
        <v>14.9</v>
      </c>
      <c r="AQ8" t="str">
        <v>1</v>
      </c>
      <c r="AR8" t="str">
        <v>4.099</v>
      </c>
      <c r="AS8" t="str">
        <v>10:37:51</v>
      </c>
      <c r="AT8" t="str">
        <v>2024-05-30</v>
      </c>
      <c r="AU8" t="str">
        <v>0.45</v>
      </c>
      <c r="AV8" t="str">
        <v>1</v>
      </c>
      <c r="AW8" t="str">
        <v>-0.000</v>
      </c>
      <c r="AX8" t="str">
        <v>0.000</v>
      </c>
      <c r="AY8" t="str">
        <v>0.005</v>
      </c>
      <c r="AZ8" t="str">
        <v>0.245</v>
      </c>
      <c r="BA8" t="str">
        <v>0.166</v>
      </c>
      <c r="BB8" t="str">
        <v>0.229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1.000000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2.457596</v>
      </c>
      <c r="CD8" t="str">
        <v>2.443495</v>
      </c>
      <c r="CE8" t="str">
        <v>1.659972</v>
      </c>
      <c r="CF8" t="str">
        <v>0.885798</v>
      </c>
      <c r="CG8" t="str">
        <v>0.303160</v>
      </c>
      <c r="CH8" t="str">
        <v>-0.005868</v>
      </c>
      <c r="CI8" t="str">
        <v>0.139767</v>
      </c>
      <c r="CJ8" t="str">
        <v>0.107680</v>
      </c>
      <c r="CK8" t="str">
        <v>116.234062</v>
      </c>
      <c r="CL8" t="str">
        <v>0.000211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PSF-01225_20240530103858_2d3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2024-05-29T13:27:41.891Z</v>
      </c>
    </row>
    <row r="9">
      <c r="A9" t="str">
        <v>6</v>
      </c>
      <c r="B9" t="str">
        <v>10:40:19</v>
      </c>
      <c r="C9" t="str">
        <v>2024-05-30</v>
      </c>
      <c r="D9" t="str">
        <v>darkfl_hainich</v>
      </c>
      <c r="E9" t="str">
        <v>rebeccatest</v>
      </c>
      <c r="F9" t="str">
        <v/>
      </c>
      <c r="G9" t="str">
        <v>frex</v>
      </c>
      <c r="H9" t="str">
        <v>006</v>
      </c>
      <c r="I9" t="str">
        <v>025</v>
      </c>
      <c r="J9" t="str">
        <f>1/((1/L9)-(1/K9))</f>
        <v>0.030768</v>
      </c>
      <c r="K9" t="str">
        <f>BH9+(BI9*AN9)+(BJ9*AN9*POWER(V9,2))+(BK9*AN9*V9)+(BL9*POWER(AN9,2))</f>
        <v>2.914159</v>
      </c>
      <c r="L9" t="str">
        <f>((M9/1000)*(1000-((T9+S9)/2)))/(T9-S9)</f>
        <v>0.030446</v>
      </c>
      <c r="M9" t="str">
        <f>(AN9*(S9-R9))/(100*U9*(1000-S9))*1000</f>
        <v>0.352114</v>
      </c>
      <c r="N9" t="str">
        <v>1.818991</v>
      </c>
      <c r="O9" t="str">
        <v>1.812461</v>
      </c>
      <c r="P9" t="str">
        <f>0.61365*EXP((17.502*AL9)/(240.97+AL9))</f>
        <v>2.931750</v>
      </c>
      <c r="Q9" t="str">
        <f>P9-N9</f>
        <v>1.112759</v>
      </c>
      <c r="R9" t="str">
        <v>18.383450</v>
      </c>
      <c r="S9" t="str">
        <v>18.449684</v>
      </c>
      <c r="T9" t="str">
        <f>(P9/AM9)*1000</f>
        <v>29.736183</v>
      </c>
      <c r="U9" t="str">
        <f>V9*BG9</f>
        <v>0.298530</v>
      </c>
      <c r="V9" t="str">
        <v>1.800000</v>
      </c>
      <c r="W9" t="str">
        <v>PSF-01225_20240530104019_97f</v>
      </c>
      <c r="X9" t="str">
        <v>111.892822</v>
      </c>
      <c r="Y9" t="str">
        <v>535.405029</v>
      </c>
      <c r="Z9" t="str">
        <v>0.791013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0.207669</v>
      </c>
      <c r="AG9" t="str">
        <v>1.000000</v>
      </c>
      <c r="AH9" t="str">
        <v>66.24</v>
      </c>
      <c r="AI9" t="str">
        <v>66.00</v>
      </c>
      <c r="AJ9" t="str">
        <v>22.56</v>
      </c>
      <c r="AK9" t="str">
        <v>23.65</v>
      </c>
      <c r="AL9" t="str">
        <f>(AK9-AJ9)*(AJ9*0+0)+AK9</f>
        <v>23.65</v>
      </c>
      <c r="AM9" t="str">
        <v>98.59</v>
      </c>
      <c r="AN9" t="str">
        <v>155.8</v>
      </c>
      <c r="AO9" t="str">
        <v>130.0</v>
      </c>
      <c r="AP9" t="str">
        <v>16.6</v>
      </c>
      <c r="AQ9" t="str">
        <v>1</v>
      </c>
      <c r="AR9" t="str">
        <v>4.097</v>
      </c>
      <c r="AS9" t="str">
        <v>10:37:51</v>
      </c>
      <c r="AT9" t="str">
        <v>2024-05-30</v>
      </c>
      <c r="AU9" t="str">
        <v>0.45</v>
      </c>
      <c r="AV9" t="str">
        <v>1</v>
      </c>
      <c r="AW9" t="str">
        <v>-0.003</v>
      </c>
      <c r="AX9" t="str">
        <v>-0.001</v>
      </c>
      <c r="AY9" t="str">
        <v>-0.008</v>
      </c>
      <c r="AZ9" t="str">
        <v>0.616</v>
      </c>
      <c r="BA9" t="str">
        <v>0.501</v>
      </c>
      <c r="BB9" t="str">
        <v>0.479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1.000000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2.459280</v>
      </c>
      <c r="CD9" t="str">
        <v>2.445043</v>
      </c>
      <c r="CE9" t="str">
        <v>1.658489</v>
      </c>
      <c r="CF9" t="str">
        <v>0.879112</v>
      </c>
      <c r="CG9" t="str">
        <v>0.300630</v>
      </c>
      <c r="CH9" t="str">
        <v>0.013736</v>
      </c>
      <c r="CI9" t="str">
        <v>0.148901</v>
      </c>
      <c r="CJ9" t="str">
        <v>0.107716</v>
      </c>
      <c r="CK9" t="str">
        <v>111.892822</v>
      </c>
      <c r="CL9" t="str">
        <v>0.000215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PSF-01225_20240530104019_97f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2024-05-29T13:27:41.891Z</v>
      </c>
    </row>
    <row r="10">
      <c r="A10" t="str">
        <v>7</v>
      </c>
      <c r="B10" t="str">
        <v>10:41:07</v>
      </c>
      <c r="C10" t="str">
        <v>2024-05-30</v>
      </c>
      <c r="D10" t="str">
        <v>darkfl_hainich</v>
      </c>
      <c r="E10" t="str">
        <v>rebeccatest</v>
      </c>
      <c r="F10" t="str">
        <v/>
      </c>
      <c r="G10" t="str">
        <v>frex</v>
      </c>
      <c r="H10" t="str">
        <v>007</v>
      </c>
      <c r="I10" t="str">
        <v>025</v>
      </c>
      <c r="J10" t="str">
        <f>1/((1/L10)-(1/K10))</f>
        <v>0.207397</v>
      </c>
      <c r="K10" t="str">
        <f>BH10+(BI10*AN10)+(BJ10*AN10*POWER(V10,2))+(BK10*AN10*V10)+(BL10*POWER(AN10,2))</f>
        <v>2.915080</v>
      </c>
      <c r="L10" t="str">
        <f>((M10/1000)*(1000-((T10+S10)/2)))/(T10-S10)</f>
        <v>0.193622</v>
      </c>
      <c r="M10" t="str">
        <f>(AN10*(S10-R10))/(100*U10*(1000-S10))*1000</f>
        <v>1.502737</v>
      </c>
      <c r="N10" t="str">
        <v>1.849011</v>
      </c>
      <c r="O10" t="str">
        <v>1.821167</v>
      </c>
      <c r="P10" t="str">
        <f>0.61365*EXP((17.502*AL10)/(240.97+AL10))</f>
        <v>2.597018</v>
      </c>
      <c r="Q10" t="str">
        <f>P10-N10</f>
        <v>0.748007</v>
      </c>
      <c r="R10" t="str">
        <v>18.470114</v>
      </c>
      <c r="S10" t="str">
        <v>18.752501</v>
      </c>
      <c r="T10" t="str">
        <f>(P10/AM10)*1000</f>
        <v>26.338720</v>
      </c>
      <c r="U10" t="str">
        <f>V10*BG10</f>
        <v>0.298530</v>
      </c>
      <c r="V10" t="str">
        <v>1.800000</v>
      </c>
      <c r="W10" t="str">
        <v>PSF-01225_20240530104107_867</v>
      </c>
      <c r="X10" t="str">
        <v>114.730598</v>
      </c>
      <c r="Y10" t="str">
        <v>462.859863</v>
      </c>
      <c r="Z10" t="str">
        <v>0.752127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0.176902</v>
      </c>
      <c r="AG10" t="str">
        <v>1.000000</v>
      </c>
      <c r="AH10" t="str">
        <v>66.80</v>
      </c>
      <c r="AI10" t="str">
        <v>65.79</v>
      </c>
      <c r="AJ10" t="str">
        <v>22.69</v>
      </c>
      <c r="AK10" t="str">
        <v>21.65</v>
      </c>
      <c r="AL10" t="str">
        <f>(AK10-AJ10)*(AJ10*0+0)+AK10</f>
        <v>21.65</v>
      </c>
      <c r="AM10" t="str">
        <v>98.60</v>
      </c>
      <c r="AN10" t="str">
        <v>155.9</v>
      </c>
      <c r="AO10" t="str">
        <v>145.5</v>
      </c>
      <c r="AP10" t="str">
        <v>6.6</v>
      </c>
      <c r="AQ10" t="str">
        <v>1</v>
      </c>
      <c r="AR10" t="str">
        <v>4.095</v>
      </c>
      <c r="AS10" t="str">
        <v>10:37:51</v>
      </c>
      <c r="AT10" t="str">
        <v>2024-05-30</v>
      </c>
      <c r="AU10" t="str">
        <v>0.45</v>
      </c>
      <c r="AV10" t="str">
        <v>1</v>
      </c>
      <c r="AW10" t="str">
        <v>0.002</v>
      </c>
      <c r="AX10" t="str">
        <v>-0.000</v>
      </c>
      <c r="AY10" t="str">
        <v>0.000</v>
      </c>
      <c r="AZ10" t="str">
        <v>-0.008</v>
      </c>
      <c r="BA10" t="str">
        <v>0.135</v>
      </c>
      <c r="BB10" t="str">
        <v>0.219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1.000000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2.459012</v>
      </c>
      <c r="CD10" t="str">
        <v>2.445700</v>
      </c>
      <c r="CE10" t="str">
        <v>1.659448</v>
      </c>
      <c r="CF10" t="str">
        <v>0.917803</v>
      </c>
      <c r="CG10" t="str">
        <v>0.299053</v>
      </c>
      <c r="CH10" t="str">
        <v>-0.010791</v>
      </c>
      <c r="CI10" t="str">
        <v>0.154251</v>
      </c>
      <c r="CJ10" t="str">
        <v>0.107667</v>
      </c>
      <c r="CK10" t="str">
        <v>114.730598</v>
      </c>
      <c r="CL10" t="str">
        <v>0.000214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PSF-01225_20240530104107_867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2024-05-29T13:27:41.891Z</v>
      </c>
    </row>
    <row r="11">
      <c r="A11" t="str">
        <v>8</v>
      </c>
      <c r="B11" t="str">
        <v>10:41:56</v>
      </c>
      <c r="C11" t="str">
        <v>2024-05-30</v>
      </c>
      <c r="D11" t="str">
        <v>darkfl_hainich</v>
      </c>
      <c r="E11" t="str">
        <v>rebeccatest</v>
      </c>
      <c r="F11" t="str">
        <v/>
      </c>
      <c r="G11" t="str">
        <v>frex</v>
      </c>
      <c r="H11" t="str">
        <v>008</v>
      </c>
      <c r="I11" t="str">
        <v>025</v>
      </c>
      <c r="J11" t="str">
        <f>1/((1/L11)-(1/K11))</f>
        <v>0.007809</v>
      </c>
      <c r="K11" t="str">
        <f>BH11+(BI11*AN11)+(BJ11*AN11*POWER(V11,2))+(BK11*AN11*V11)+(BL11*POWER(AN11,2))</f>
        <v>2.914398</v>
      </c>
      <c r="L11" t="str">
        <f>((M11/1000)*(1000-((T11+S11)/2)))/(T11-S11)</f>
        <v>0.007788</v>
      </c>
      <c r="M11" t="str">
        <f>(AN11*(S11-R11))/(100*U11*(1000-S11))*1000</f>
        <v>0.067118</v>
      </c>
      <c r="N11" t="str">
        <v>1.832719</v>
      </c>
      <c r="O11" t="str">
        <v>1.831475</v>
      </c>
      <c r="P11" t="str">
        <f>0.61365*EXP((17.502*AL11)/(240.97+AL11))</f>
        <v>2.663048</v>
      </c>
      <c r="Q11" t="str">
        <f>P11-N11</f>
        <v>0.830328</v>
      </c>
      <c r="R11" t="str">
        <v>18.575127</v>
      </c>
      <c r="S11" t="str">
        <v>18.587748</v>
      </c>
      <c r="T11" t="str">
        <f>(P11/AM11)*1000</f>
        <v>27.009075</v>
      </c>
      <c r="U11" t="str">
        <f>V11*BG11</f>
        <v>0.298530</v>
      </c>
      <c r="V11" t="str">
        <v>1.800000</v>
      </c>
      <c r="W11" t="str">
        <v>PSF-01225_20240530104156_27c</v>
      </c>
      <c r="X11" t="str">
        <v>138.169174</v>
      </c>
      <c r="Y11" t="str">
        <v>673.118591</v>
      </c>
      <c r="Z11" t="str">
        <v>0.794733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0.181452</v>
      </c>
      <c r="AG11" t="str">
        <v>1.000000</v>
      </c>
      <c r="AH11" t="str">
        <v>65.73</v>
      </c>
      <c r="AI11" t="str">
        <v>65.68</v>
      </c>
      <c r="AJ11" t="str">
        <v>22.82</v>
      </c>
      <c r="AK11" t="str">
        <v>22.06</v>
      </c>
      <c r="AL11" t="str">
        <f>(AK11-AJ11)*(AJ11*0+0)+AK11</f>
        <v>22.06</v>
      </c>
      <c r="AM11" t="str">
        <v>98.60</v>
      </c>
      <c r="AN11" t="str">
        <v>155.8</v>
      </c>
      <c r="AO11" t="str">
        <v>150.3</v>
      </c>
      <c r="AP11" t="str">
        <v>3.5</v>
      </c>
      <c r="AQ11" t="str">
        <v>1</v>
      </c>
      <c r="AR11" t="str">
        <v>4.094</v>
      </c>
      <c r="AS11" t="str">
        <v>10:37:51</v>
      </c>
      <c r="AT11" t="str">
        <v>2024-05-30</v>
      </c>
      <c r="AU11" t="str">
        <v>0.45</v>
      </c>
      <c r="AV11" t="str">
        <v>1</v>
      </c>
      <c r="AW11" t="str">
        <v>0.000</v>
      </c>
      <c r="AX11" t="str">
        <v>0.001</v>
      </c>
      <c r="AY11" t="str">
        <v>-0.002</v>
      </c>
      <c r="AZ11" t="str">
        <v>0.232</v>
      </c>
      <c r="BA11" t="str">
        <v>0.099</v>
      </c>
      <c r="BB11" t="str">
        <v>0.170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1.000000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2.458862</v>
      </c>
      <c r="CD11" t="str">
        <v>2.444385</v>
      </c>
      <c r="CE11" t="str">
        <v>1.658737</v>
      </c>
      <c r="CF11" t="str">
        <v>0.930060</v>
      </c>
      <c r="CG11" t="str">
        <v>0.297605</v>
      </c>
      <c r="CH11" t="str">
        <v>-0.007501</v>
      </c>
      <c r="CI11" t="str">
        <v>0.159621</v>
      </c>
      <c r="CJ11" t="str">
        <v>0.107655</v>
      </c>
      <c r="CK11" t="str">
        <v>138.169174</v>
      </c>
      <c r="CL11" t="str">
        <v>0.000210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PSF-01225_20240530104156_27c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2024-05-29T13:27:41.891Z</v>
      </c>
    </row>
    <row r="12">
      <c r="A12" t="str">
        <v>1</v>
      </c>
      <c r="B12" t="str">
        <v>16:31:07</v>
      </c>
      <c r="C12" t="str">
        <v>2024-05-30</v>
      </c>
      <c r="D12" t="str">
        <v>darkfl_hainich</v>
      </c>
      <c r="E12" t="str">
        <v>rebeccatest</v>
      </c>
      <c r="F12" t="str">
        <v/>
      </c>
      <c r="G12" t="str">
        <v>fasy</v>
      </c>
      <c r="H12" t="str">
        <v>001</v>
      </c>
      <c r="I12" t="str">
        <v>030</v>
      </c>
      <c r="J12" t="str">
        <f>1/((1/L12)-(1/K12))</f>
        <v>0.213757</v>
      </c>
      <c r="K12" t="str">
        <f>BH12+(BI12*AN12)+(BJ12*AN12*POWER(V12,2))+(BK12*AN12*V12)+(BL12*POWER(AN12,2))</f>
        <v>2.914820</v>
      </c>
      <c r="L12" t="str">
        <f>((M12/1000)*(1000-((T12+S12)/2)))/(T12-S12)</f>
        <v>0.199152</v>
      </c>
      <c r="M12" t="str">
        <f>(AN12*(S12-R12))/(100*U12*(1000-S12))*1000</f>
        <v>1.519183</v>
      </c>
      <c r="N12" t="str">
        <v>1.662494</v>
      </c>
      <c r="O12" t="str">
        <v>1.634318</v>
      </c>
      <c r="P12" t="str">
        <f>0.61365*EXP((17.502*AL12)/(240.97+AL12))</f>
        <v>2.398323</v>
      </c>
      <c r="Q12" t="str">
        <f>P12-N12</f>
        <v>0.735829</v>
      </c>
      <c r="R12" t="str">
        <v>16.593533</v>
      </c>
      <c r="S12" t="str">
        <v>16.879612</v>
      </c>
      <c r="T12" t="str">
        <f>(P12/AM12)*1000</f>
        <v>24.350618</v>
      </c>
      <c r="U12" t="str">
        <f>V12*BG12</f>
        <v>0.298530</v>
      </c>
      <c r="V12" t="str">
        <v>1.800000</v>
      </c>
      <c r="W12" t="str">
        <v>PSF-01225_20240530163107_685</v>
      </c>
      <c r="X12" t="str">
        <v>125.705124</v>
      </c>
      <c r="Y12" t="str">
        <v>587.460999</v>
      </c>
      <c r="Z12" t="str">
        <v>0.786020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0.206676</v>
      </c>
      <c r="AG12" t="str">
        <v>1.000000</v>
      </c>
      <c r="AH12" t="str">
        <v>67.02</v>
      </c>
      <c r="AI12" t="str">
        <v>65.88</v>
      </c>
      <c r="AJ12" t="str">
        <v>20.90</v>
      </c>
      <c r="AK12" t="str">
        <v>20.35</v>
      </c>
      <c r="AL12" t="str">
        <f>(AK12-AJ12)*(AJ12*0+0)+AK12</f>
        <v>20.35</v>
      </c>
      <c r="AM12" t="str">
        <v>98.49</v>
      </c>
      <c r="AN12" t="str">
        <v>155.9</v>
      </c>
      <c r="AO12" t="str">
        <v>152.9</v>
      </c>
      <c r="AP12" t="str">
        <v>1.9</v>
      </c>
      <c r="AQ12" t="str">
        <v>1</v>
      </c>
      <c r="AR12" t="str">
        <v>4.086</v>
      </c>
      <c r="AS12" t="str">
        <v>16:27:46</v>
      </c>
      <c r="AT12" t="str">
        <v>2024-05-30</v>
      </c>
      <c r="AU12" t="str">
        <v>0.63</v>
      </c>
      <c r="AV12" t="str">
        <v>1</v>
      </c>
      <c r="AW12" t="str">
        <v>-0.000</v>
      </c>
      <c r="AX12" t="str">
        <v>-0.001</v>
      </c>
      <c r="AY12" t="str">
        <v>-0.004</v>
      </c>
      <c r="AZ12" t="str">
        <v>-0.295</v>
      </c>
      <c r="BA12" t="str">
        <v>-0.022</v>
      </c>
      <c r="BB12" t="str">
        <v>-0.040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1.000000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2.459351</v>
      </c>
      <c r="CD12" t="str">
        <v>2.445981</v>
      </c>
      <c r="CE12" t="str">
        <v>1.659177</v>
      </c>
      <c r="CF12" t="str">
        <v>0.936571</v>
      </c>
      <c r="CG12" t="str">
        <v>0.321365</v>
      </c>
      <c r="CH12" t="str">
        <v>-0.004890</v>
      </c>
      <c r="CI12" t="str">
        <v>0.090899</v>
      </c>
      <c r="CJ12" t="str">
        <v>0.107716</v>
      </c>
      <c r="CK12" t="str">
        <v>125.705124</v>
      </c>
      <c r="CL12" t="str">
        <v>0.000212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PSF-01225_20240530163107_685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2024-05-29T13:27:41.891Z</v>
      </c>
    </row>
    <row r="13">
      <c r="A13" t="str">
        <v>2</v>
      </c>
      <c r="B13" t="str">
        <v>16:33:40</v>
      </c>
      <c r="C13" t="str">
        <v>2024-05-30</v>
      </c>
      <c r="D13" t="str">
        <v>darkfl_hainich</v>
      </c>
      <c r="E13" t="str">
        <v>rebeccatest</v>
      </c>
      <c r="F13" t="str">
        <v/>
      </c>
      <c r="G13" t="str">
        <v>fasy</v>
      </c>
      <c r="H13" t="str">
        <v>002</v>
      </c>
      <c r="I13" t="str">
        <v>030</v>
      </c>
      <c r="J13" t="str">
        <f>1/((1/L13)-(1/K13))</f>
        <v>0.139272</v>
      </c>
      <c r="K13" t="str">
        <f>BH13+(BI13*AN13)+(BJ13*AN13*POWER(V13,2))+(BK13*AN13*V13)+(BL13*POWER(AN13,2))</f>
        <v>2.916047</v>
      </c>
      <c r="L13" t="str">
        <f>((M13/1000)*(1000-((T13+S13)/2)))/(T13-S13)</f>
        <v>0.132924</v>
      </c>
      <c r="M13" t="str">
        <f>(AN13*(S13-R13))/(100*U13*(1000-S13))*1000</f>
        <v>1.016595</v>
      </c>
      <c r="N13" t="str">
        <v>1.696511</v>
      </c>
      <c r="O13" t="str">
        <v>1.677680</v>
      </c>
      <c r="P13" t="str">
        <f>0.61365*EXP((17.502*AL13)/(240.97+AL13))</f>
        <v>2.434028</v>
      </c>
      <c r="Q13" t="str">
        <f>P13-N13</f>
        <v>0.737517</v>
      </c>
      <c r="R13" t="str">
        <v>17.032539</v>
      </c>
      <c r="S13" t="str">
        <v>17.223724</v>
      </c>
      <c r="T13" t="str">
        <f>(P13/AM13)*1000</f>
        <v>24.711327</v>
      </c>
      <c r="U13" t="str">
        <f>V13*BG13</f>
        <v>0.298530</v>
      </c>
      <c r="V13" t="str">
        <v>1.800000</v>
      </c>
      <c r="W13" t="str">
        <v>PSF-01225_20240530163340_dba</v>
      </c>
      <c r="X13" t="str">
        <v>130.365723</v>
      </c>
      <c r="Y13" t="str">
        <v>567.815063</v>
      </c>
      <c r="Z13" t="str">
        <v>0.770408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0.197892</v>
      </c>
      <c r="AG13" t="str">
        <v>1.000000</v>
      </c>
      <c r="AH13" t="str">
        <v>67.26</v>
      </c>
      <c r="AI13" t="str">
        <v>66.51</v>
      </c>
      <c r="AJ13" t="str">
        <v>21.17</v>
      </c>
      <c r="AK13" t="str">
        <v>20.59</v>
      </c>
      <c r="AL13" t="str">
        <f>(AK13-AJ13)*(AJ13*0+0)+AK13</f>
        <v>20.59</v>
      </c>
      <c r="AM13" t="str">
        <v>98.50</v>
      </c>
      <c r="AN13" t="str">
        <v>156.0</v>
      </c>
      <c r="AO13" t="str">
        <v>150.9</v>
      </c>
      <c r="AP13" t="str">
        <v>3.3</v>
      </c>
      <c r="AQ13" t="str">
        <v>1</v>
      </c>
      <c r="AR13" t="str">
        <v>4.084</v>
      </c>
      <c r="AS13" t="str">
        <v>16:27:46</v>
      </c>
      <c r="AT13" t="str">
        <v>2024-05-30</v>
      </c>
      <c r="AU13" t="str">
        <v>0.63</v>
      </c>
      <c r="AV13" t="str">
        <v>1</v>
      </c>
      <c r="AW13" t="str">
        <v>0.000</v>
      </c>
      <c r="AX13" t="str">
        <v>-0.000</v>
      </c>
      <c r="AY13" t="str">
        <v>-0.006</v>
      </c>
      <c r="AZ13" t="str">
        <v>0.254</v>
      </c>
      <c r="BA13" t="str">
        <v>0.102</v>
      </c>
      <c r="BB13" t="str">
        <v>-0.157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1.000000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2.460065</v>
      </c>
      <c r="CD13" t="str">
        <v>2.446232</v>
      </c>
      <c r="CE13" t="str">
        <v>1.660457</v>
      </c>
      <c r="CF13" t="str">
        <v>0.931377</v>
      </c>
      <c r="CG13" t="str">
        <v>0.317880</v>
      </c>
      <c r="CH13" t="str">
        <v>-0.005284</v>
      </c>
      <c r="CI13" t="str">
        <v>0.111103</v>
      </c>
      <c r="CJ13" t="str">
        <v>0.107706</v>
      </c>
      <c r="CK13" t="str">
        <v>130.365723</v>
      </c>
      <c r="CL13" t="str">
        <v>0.000213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PSF-01225_20240530163340_dba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2024-05-29T13:27:41.891Z</v>
      </c>
    </row>
    <row r="14">
      <c r="A14" t="str">
        <v>3</v>
      </c>
      <c r="B14" t="str">
        <v>16:35:19</v>
      </c>
      <c r="C14" t="str">
        <v>2024-05-30</v>
      </c>
      <c r="D14" t="str">
        <v>darkfl_hainich</v>
      </c>
      <c r="E14" t="str">
        <v>rebeccatest</v>
      </c>
      <c r="F14" t="str">
        <v/>
      </c>
      <c r="G14" t="str">
        <v>fasy</v>
      </c>
      <c r="H14" t="str">
        <v>003</v>
      </c>
      <c r="I14" t="str">
        <v>030</v>
      </c>
      <c r="J14" t="str">
        <f>1/((1/L14)-(1/K14))</f>
        <v>0.085207</v>
      </c>
      <c r="K14" t="str">
        <f>BH14+(BI14*AN14)+(BJ14*AN14*POWER(V14,2))+(BK14*AN14*V14)+(BL14*POWER(AN14,2))</f>
        <v>2.915554</v>
      </c>
      <c r="L14" t="str">
        <f>((M14/1000)*(1000-((T14+S14)/2)))/(T14-S14)</f>
        <v>0.082788</v>
      </c>
      <c r="M14" t="str">
        <f>(AN14*(S14-R14))/(100*U14*(1000-S14))*1000</f>
        <v>0.665529</v>
      </c>
      <c r="N14" t="str">
        <v>1.702418</v>
      </c>
      <c r="O14" t="str">
        <v>1.690085</v>
      </c>
      <c r="P14" t="str">
        <f>0.61365*EXP((17.502*AL14)/(240.97+AL14))</f>
        <v>2.477470</v>
      </c>
      <c r="Q14" t="str">
        <f>P14-N14</f>
        <v>0.775052</v>
      </c>
      <c r="R14" t="str">
        <v>17.157963</v>
      </c>
      <c r="S14" t="str">
        <v>17.283165</v>
      </c>
      <c r="T14" t="str">
        <f>(P14/AM14)*1000</f>
        <v>25.151596</v>
      </c>
      <c r="U14" t="str">
        <f>V14*BG14</f>
        <v>0.298530</v>
      </c>
      <c r="V14" t="str">
        <v>1.800000</v>
      </c>
      <c r="W14" t="str">
        <v>PSF-01225_20240530163519_531</v>
      </c>
      <c r="X14" t="str">
        <v>153.031830</v>
      </c>
      <c r="Y14" t="str">
        <v>701.534607</v>
      </c>
      <c r="Z14" t="str">
        <v>0.781861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0.200359</v>
      </c>
      <c r="AG14" t="str">
        <v>1.000000</v>
      </c>
      <c r="AH14" t="str">
        <v>66.68</v>
      </c>
      <c r="AI14" t="str">
        <v>66.20</v>
      </c>
      <c r="AJ14" t="str">
        <v>21.37</v>
      </c>
      <c r="AK14" t="str">
        <v>20.88</v>
      </c>
      <c r="AL14" t="str">
        <f>(AK14-AJ14)*(AJ14*0+0)+AK14</f>
        <v>20.88</v>
      </c>
      <c r="AM14" t="str">
        <v>98.50</v>
      </c>
      <c r="AN14" t="str">
        <v>155.9</v>
      </c>
      <c r="AO14" t="str">
        <v>138.5</v>
      </c>
      <c r="AP14" t="str">
        <v>11.2</v>
      </c>
      <c r="AQ14" t="str">
        <v>1</v>
      </c>
      <c r="AR14" t="str">
        <v>4.080</v>
      </c>
      <c r="AS14" t="str">
        <v>16:27:46</v>
      </c>
      <c r="AT14" t="str">
        <v>2024-05-30</v>
      </c>
      <c r="AU14" t="str">
        <v>0.63</v>
      </c>
      <c r="AV14" t="str">
        <v>1</v>
      </c>
      <c r="AW14" t="str">
        <v>-0.004</v>
      </c>
      <c r="AX14" t="str">
        <v>0.000</v>
      </c>
      <c r="AY14" t="str">
        <v>-0.002</v>
      </c>
      <c r="AZ14" t="str">
        <v>0.256</v>
      </c>
      <c r="BA14" t="str">
        <v>0.301</v>
      </c>
      <c r="BB14" t="str">
        <v>0.915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1.000000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2.459668</v>
      </c>
      <c r="CD14" t="str">
        <v>2.445512</v>
      </c>
      <c r="CE14" t="str">
        <v>1.659942</v>
      </c>
      <c r="CF14" t="str">
        <v>0.900148</v>
      </c>
      <c r="CG14" t="str">
        <v>0.315378</v>
      </c>
      <c r="CH14" t="str">
        <v>-0.004285</v>
      </c>
      <c r="CI14" t="str">
        <v>0.123514</v>
      </c>
      <c r="CJ14" t="str">
        <v>0.107705</v>
      </c>
      <c r="CK14" t="str">
        <v>153.031830</v>
      </c>
      <c r="CL14" t="str">
        <v>0.000206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PSF-01225_20240530163519_531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2024-05-29T13:27:41.891Z</v>
      </c>
    </row>
    <row r="15">
      <c r="A15" t="str">
        <v>4</v>
      </c>
      <c r="B15" t="str">
        <v>16:36:30</v>
      </c>
      <c r="C15" t="str">
        <v>2024-05-30</v>
      </c>
      <c r="D15" t="str">
        <v>darkfl_hainich</v>
      </c>
      <c r="E15" t="str">
        <v>rebeccatest</v>
      </c>
      <c r="F15" t="str">
        <v/>
      </c>
      <c r="G15" t="str">
        <v>fasy</v>
      </c>
      <c r="H15" t="str">
        <v>004</v>
      </c>
      <c r="I15" t="str">
        <v>030</v>
      </c>
      <c r="J15" t="str">
        <f>1/((1/L15)-(1/K15))</f>
        <v>0.021132</v>
      </c>
      <c r="K15" t="str">
        <f>BH15+(BI15*AN15)+(BJ15*AN15*POWER(V15,2))+(BK15*AN15*V15)+(BL15*POWER(AN15,2))</f>
        <v>2.916215</v>
      </c>
      <c r="L15" t="str">
        <f>((M15/1000)*(1000-((T15+S15)/2)))/(T15-S15)</f>
        <v>0.020980</v>
      </c>
      <c r="M15" t="str">
        <f>(AN15*(S15-R15))/(100*U15*(1000-S15))*1000</f>
        <v>0.172457</v>
      </c>
      <c r="N15" t="str">
        <v>1.708237</v>
      </c>
      <c r="O15" t="str">
        <v>1.705043</v>
      </c>
      <c r="P15" t="str">
        <f>0.61365*EXP((17.502*AL15)/(240.97+AL15))</f>
        <v>2.500605</v>
      </c>
      <c r="Q15" t="str">
        <f>P15-N15</f>
        <v>0.792368</v>
      </c>
      <c r="R15" t="str">
        <v>17.310261</v>
      </c>
      <c r="S15" t="str">
        <v>17.342686</v>
      </c>
      <c r="T15" t="str">
        <f>(P15/AM15)*1000</f>
        <v>25.387112</v>
      </c>
      <c r="U15" t="str">
        <f>V15*BG15</f>
        <v>0.298530</v>
      </c>
      <c r="V15" t="str">
        <v>1.800000</v>
      </c>
      <c r="W15" t="str">
        <v>PSF-01225_20240530163630_79f</v>
      </c>
      <c r="X15" t="str">
        <v>140.792725</v>
      </c>
      <c r="Y15" t="str">
        <v>671.118408</v>
      </c>
      <c r="Z15" t="str">
        <v>0.790212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0.200099</v>
      </c>
      <c r="AG15" t="str">
        <v>1.000000</v>
      </c>
      <c r="AH15" t="str">
        <v>66.34</v>
      </c>
      <c r="AI15" t="str">
        <v>66.21</v>
      </c>
      <c r="AJ15" t="str">
        <v>21.51</v>
      </c>
      <c r="AK15" t="str">
        <v>21.03</v>
      </c>
      <c r="AL15" t="str">
        <f>(AK15-AJ15)*(AJ15*0+0)+AK15</f>
        <v>21.03</v>
      </c>
      <c r="AM15" t="str">
        <v>98.50</v>
      </c>
      <c r="AN15" t="str">
        <v>156.0</v>
      </c>
      <c r="AO15" t="str">
        <v>124.9</v>
      </c>
      <c r="AP15" t="str">
        <v>19.9</v>
      </c>
      <c r="AQ15" t="str">
        <v>1</v>
      </c>
      <c r="AR15" t="str">
        <v>4.078</v>
      </c>
      <c r="AS15" t="str">
        <v>16:27:46</v>
      </c>
      <c r="AT15" t="str">
        <v>2024-05-30</v>
      </c>
      <c r="AU15" t="str">
        <v>0.63</v>
      </c>
      <c r="AV15" t="str">
        <v>1</v>
      </c>
      <c r="AW15" t="str">
        <v>-0.000</v>
      </c>
      <c r="AX15" t="str">
        <v>-0.000</v>
      </c>
      <c r="AY15" t="str">
        <v>-0.002</v>
      </c>
      <c r="AZ15" t="str">
        <v>-0.063</v>
      </c>
      <c r="BA15" t="str">
        <v>0.071</v>
      </c>
      <c r="BB15" t="str">
        <v>0.438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1.000000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2.459667</v>
      </c>
      <c r="CD15" t="str">
        <v>2.445078</v>
      </c>
      <c r="CE15" t="str">
        <v>1.660632</v>
      </c>
      <c r="CF15" t="str">
        <v>0.866835</v>
      </c>
      <c r="CG15" t="str">
        <v>0.313608</v>
      </c>
      <c r="CH15" t="str">
        <v>-0.004176</v>
      </c>
      <c r="CI15" t="str">
        <v>0.132247</v>
      </c>
      <c r="CJ15" t="str">
        <v>0.107699</v>
      </c>
      <c r="CK15" t="str">
        <v>140.792725</v>
      </c>
      <c r="CL15" t="str">
        <v>0.000213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PSF-01225_20240530163630_79f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2024-05-29T13:27:41.891Z</v>
      </c>
    </row>
    <row r="16">
      <c r="A16" t="str">
        <v>5</v>
      </c>
      <c r="B16" t="str">
        <v>16:37:37</v>
      </c>
      <c r="C16" t="str">
        <v>2024-05-30</v>
      </c>
      <c r="D16" t="str">
        <v>darkfl_hainich</v>
      </c>
      <c r="E16" t="str">
        <v>rebeccatest</v>
      </c>
      <c r="F16" t="str">
        <v/>
      </c>
      <c r="G16" t="str">
        <v>frex</v>
      </c>
      <c r="H16" t="str">
        <v>005</v>
      </c>
      <c r="I16" t="str">
        <v>030</v>
      </c>
      <c r="J16" t="str">
        <f>1/((1/L16)-(1/K16))</f>
        <v>0.043670</v>
      </c>
      <c r="K16" t="str">
        <f>BH16+(BI16*AN16)+(BJ16*AN16*POWER(V16,2))+(BK16*AN16*V16)+(BL16*POWER(AN16,2))</f>
        <v>2.917023</v>
      </c>
      <c r="L16" t="str">
        <f>((M16/1000)*(1000-((T16+S16)/2)))/(T16-S16)</f>
        <v>0.043026</v>
      </c>
      <c r="M16" t="str">
        <f>(AN16*(S16-R16))/(100*U16*(1000-S16))*1000</f>
        <v>0.300310</v>
      </c>
      <c r="N16" t="str">
        <v>1.718679</v>
      </c>
      <c r="O16" t="str">
        <v>1.713121</v>
      </c>
      <c r="P16" t="str">
        <f>0.61365*EXP((17.502*AL16)/(240.97+AL16))</f>
        <v>2.391856</v>
      </c>
      <c r="Q16" t="str">
        <f>P16-N16</f>
        <v>0.673178</v>
      </c>
      <c r="R16" t="str">
        <v>17.391609</v>
      </c>
      <c r="S16" t="str">
        <v>17.448030</v>
      </c>
      <c r="T16" t="str">
        <f>(P16/AM16)*1000</f>
        <v>24.282129</v>
      </c>
      <c r="U16" t="str">
        <f>V16*BG16</f>
        <v>0.298530</v>
      </c>
      <c r="V16" t="str">
        <v>1.800000</v>
      </c>
      <c r="W16" t="str">
        <v>PSF-01225_20240530163737_3c2</v>
      </c>
      <c r="X16" t="str">
        <v>109.453079</v>
      </c>
      <c r="Y16" t="str">
        <v>473.526825</v>
      </c>
      <c r="Z16" t="str">
        <v>0.768856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0.197182</v>
      </c>
      <c r="AG16" t="str">
        <v>1.000000</v>
      </c>
      <c r="AH16" t="str">
        <v>66.21</v>
      </c>
      <c r="AI16" t="str">
        <v>65.99</v>
      </c>
      <c r="AJ16" t="str">
        <v>21.64</v>
      </c>
      <c r="AK16" t="str">
        <v>20.31</v>
      </c>
      <c r="AL16" t="str">
        <f>(AK16-AJ16)*(AJ16*0+0)+AK16</f>
        <v>20.31</v>
      </c>
      <c r="AM16" t="str">
        <v>98.50</v>
      </c>
      <c r="AN16" t="str">
        <v>156.1</v>
      </c>
      <c r="AO16" t="str">
        <v>131.2</v>
      </c>
      <c r="AP16" t="str">
        <v>16.0</v>
      </c>
      <c r="AQ16" t="str">
        <v>1</v>
      </c>
      <c r="AR16" t="str">
        <v>4.076</v>
      </c>
      <c r="AS16" t="str">
        <v>16:27:46</v>
      </c>
      <c r="AT16" t="str">
        <v>2024-05-30</v>
      </c>
      <c r="AU16" t="str">
        <v>0.63</v>
      </c>
      <c r="AV16" t="str">
        <v>1</v>
      </c>
      <c r="AW16" t="str">
        <v>-0.002</v>
      </c>
      <c r="AX16" t="str">
        <v>0.000</v>
      </c>
      <c r="AY16" t="str">
        <v>0.009</v>
      </c>
      <c r="AZ16" t="str">
        <v>-0.177</v>
      </c>
      <c r="BA16" t="str">
        <v>-0.176</v>
      </c>
      <c r="BB16" t="str">
        <v>0.350</v>
      </c>
      <c r="BC16" t="str">
        <v>1</v>
      </c>
      <c r="BD16" t="str">
        <v>150</v>
      </c>
      <c r="BE16" t="str">
        <v>0.001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1.000000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2.459386</v>
      </c>
      <c r="CD16" t="str">
        <v>2.444901</v>
      </c>
      <c r="CE16" t="str">
        <v>1.661478</v>
      </c>
      <c r="CF16" t="str">
        <v>0.881984</v>
      </c>
      <c r="CG16" t="str">
        <v>0.311952</v>
      </c>
      <c r="CH16" t="str">
        <v>-0.013834</v>
      </c>
      <c r="CI16" t="str">
        <v>0.140232</v>
      </c>
      <c r="CJ16" t="str">
        <v>0.107705</v>
      </c>
      <c r="CK16" t="str">
        <v>109.453079</v>
      </c>
      <c r="CL16" t="str">
        <v>0.000211</v>
      </c>
      <c r="CM16" t="str">
        <v>2.365176</v>
      </c>
      <c r="CN16" t="str">
        <v>-0.000008</v>
      </c>
      <c r="CO16" t="str">
        <v>1.000000</v>
      </c>
      <c r="CP16" t="str">
        <v>2.351669</v>
      </c>
      <c r="CQ16" t="str">
        <v>-0.000027</v>
      </c>
      <c r="CR16" t="str">
        <v>1.000000</v>
      </c>
      <c r="CS16" t="str">
        <v>0.600858</v>
      </c>
      <c r="CT16" t="str">
        <v>0.600606</v>
      </c>
      <c r="CU16" t="str">
        <v>0.107252</v>
      </c>
      <c r="CV16" t="str">
        <v>0.000000</v>
      </c>
      <c r="CW16" t="str">
        <v>PSF-01225_20240530163737_3c2</v>
      </c>
      <c r="CX16" t="str">
        <v>PFA-01090</v>
      </c>
      <c r="CY16" t="str">
        <v>PSA-01092</v>
      </c>
      <c r="CZ16" t="str">
        <v>PSF-01225</v>
      </c>
      <c r="DA16" t="str">
        <v>RHS-02024</v>
      </c>
      <c r="DB16" t="str">
        <v>3.0.0</v>
      </c>
      <c r="DC16" t="str">
        <v>2024-05-29T13:27:41.891Z</v>
      </c>
    </row>
    <row r="17">
      <c r="A17" t="str">
        <v>6</v>
      </c>
      <c r="B17" t="str">
        <v>16:42:24</v>
      </c>
      <c r="C17" t="str">
        <v>2024-05-30</v>
      </c>
      <c r="D17" t="str">
        <v>darkfl_hainich</v>
      </c>
      <c r="E17" t="str">
        <v>rebeccatest</v>
      </c>
      <c r="F17" t="str">
        <v/>
      </c>
      <c r="G17" t="str">
        <v>frex</v>
      </c>
      <c r="H17" t="str">
        <v>006</v>
      </c>
      <c r="I17" t="str">
        <v>030</v>
      </c>
      <c r="J17" t="str">
        <f>1/((1/L17)-(1/K17))</f>
        <v>0.027170</v>
      </c>
      <c r="K17" t="str">
        <f>BH17+(BI17*AN17)+(BJ17*AN17*POWER(V17,2))+(BK17*AN17*V17)+(BL17*POWER(AN17,2))</f>
        <v>2.913439</v>
      </c>
      <c r="L17" t="str">
        <f>((M17/1000)*(1000-((T17+S17)/2)))/(T17-S17)</f>
        <v>0.026919</v>
      </c>
      <c r="M17" t="str">
        <f>(AN17*(S17-R17))/(100*U17*(1000-S17))*1000</f>
        <v>0.241842</v>
      </c>
      <c r="N17" t="str">
        <v>1.763516</v>
      </c>
      <c r="O17" t="str">
        <v>1.759030</v>
      </c>
      <c r="P17" t="str">
        <f>0.61365*EXP((17.502*AL17)/(240.97+AL17))</f>
        <v>2.628684</v>
      </c>
      <c r="Q17" t="str">
        <f>P17-N17</f>
        <v>0.865168</v>
      </c>
      <c r="R17" t="str">
        <v>17.858988</v>
      </c>
      <c r="S17" t="str">
        <v>17.904531</v>
      </c>
      <c r="T17" t="str">
        <f>(P17/AM17)*1000</f>
        <v>26.688366</v>
      </c>
      <c r="U17" t="str">
        <f>V17*BG17</f>
        <v>0.298530</v>
      </c>
      <c r="V17" t="str">
        <v>1.800000</v>
      </c>
      <c r="W17" t="str">
        <v>PSF-01225_20240530164224_7a7</v>
      </c>
      <c r="X17" t="str">
        <v>113.121269</v>
      </c>
      <c r="Y17" t="str">
        <v>518.496033</v>
      </c>
      <c r="Z17" t="str">
        <v>0.781828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0.198926</v>
      </c>
      <c r="AG17" t="str">
        <v>1.000000</v>
      </c>
      <c r="AH17" t="str">
        <v>65.79</v>
      </c>
      <c r="AI17" t="str">
        <v>65.62</v>
      </c>
      <c r="AJ17" t="str">
        <v>22.17</v>
      </c>
      <c r="AK17" t="str">
        <v>21.85</v>
      </c>
      <c r="AL17" t="str">
        <f>(AK17-AJ17)*(AJ17*0+0)+AK17</f>
        <v>21.85</v>
      </c>
      <c r="AM17" t="str">
        <v>98.50</v>
      </c>
      <c r="AN17" t="str">
        <v>155.7</v>
      </c>
      <c r="AO17" t="str">
        <v>147.7</v>
      </c>
      <c r="AP17" t="str">
        <v>5.1</v>
      </c>
      <c r="AQ17" t="str">
        <v>1</v>
      </c>
      <c r="AR17" t="str">
        <v>4.069</v>
      </c>
      <c r="AS17" t="str">
        <v>16:38:55</v>
      </c>
      <c r="AT17" t="str">
        <v>2024-05-30</v>
      </c>
      <c r="AU17" t="str">
        <v>0.53</v>
      </c>
      <c r="AV17" t="str">
        <v>1</v>
      </c>
      <c r="AW17" t="str">
        <v>0.003</v>
      </c>
      <c r="AX17" t="str">
        <v>-0.000</v>
      </c>
      <c r="AY17" t="str">
        <v>-0.000</v>
      </c>
      <c r="AZ17" t="str">
        <v>0.192</v>
      </c>
      <c r="BA17" t="str">
        <v>0.002</v>
      </c>
      <c r="BB17" t="str">
        <v>0.140</v>
      </c>
      <c r="BC17" t="str">
        <v>1</v>
      </c>
      <c r="BD17" t="str">
        <v>150</v>
      </c>
      <c r="BE17" t="str">
        <v>0.001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1.000000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2.458875</v>
      </c>
      <c r="CD17" t="str">
        <v>2.444446</v>
      </c>
      <c r="CE17" t="str">
        <v>1.657741</v>
      </c>
      <c r="CF17" t="str">
        <v>0.923316</v>
      </c>
      <c r="CG17" t="str">
        <v>0.305446</v>
      </c>
      <c r="CH17" t="str">
        <v>-0.002443</v>
      </c>
      <c r="CI17" t="str">
        <v>0.173712</v>
      </c>
      <c r="CJ17" t="str">
        <v>0.107701</v>
      </c>
      <c r="CK17" t="str">
        <v>113.121269</v>
      </c>
      <c r="CL17" t="str">
        <v>0.000209</v>
      </c>
      <c r="CM17" t="str">
        <v>2.365176</v>
      </c>
      <c r="CN17" t="str">
        <v>-0.000008</v>
      </c>
      <c r="CO17" t="str">
        <v>1.000000</v>
      </c>
      <c r="CP17" t="str">
        <v>2.351669</v>
      </c>
      <c r="CQ17" t="str">
        <v>-0.000027</v>
      </c>
      <c r="CR17" t="str">
        <v>1.000000</v>
      </c>
      <c r="CS17" t="str">
        <v>0.600858</v>
      </c>
      <c r="CT17" t="str">
        <v>0.600606</v>
      </c>
      <c r="CU17" t="str">
        <v>0.107252</v>
      </c>
      <c r="CV17" t="str">
        <v>0.000000</v>
      </c>
      <c r="CW17" t="str">
        <v>PSF-01225_20240530164224_7a7</v>
      </c>
      <c r="CX17" t="str">
        <v>PFA-01090</v>
      </c>
      <c r="CY17" t="str">
        <v>PSA-01092</v>
      </c>
      <c r="CZ17" t="str">
        <v>PSF-01225</v>
      </c>
      <c r="DA17" t="str">
        <v>RHS-02024</v>
      </c>
      <c r="DB17" t="str">
        <v>3.0.0</v>
      </c>
      <c r="DC17" t="str">
        <v>2024-05-29T13:27:41.891Z</v>
      </c>
    </row>
    <row r="18">
      <c r="A18" t="str">
        <v>7</v>
      </c>
      <c r="B18" t="str">
        <v>16:43:17</v>
      </c>
      <c r="C18" t="str">
        <v>2024-05-30</v>
      </c>
      <c r="D18" t="str">
        <v>darkfl_hainich</v>
      </c>
      <c r="E18" t="str">
        <v>rebeccatest</v>
      </c>
      <c r="F18" t="str">
        <v/>
      </c>
      <c r="G18" t="str">
        <v>frex</v>
      </c>
      <c r="H18" t="str">
        <v>007</v>
      </c>
      <c r="I18" t="str">
        <v>030</v>
      </c>
      <c r="J18" t="str">
        <f>1/((1/L18)-(1/K18))</f>
        <v>0.107277</v>
      </c>
      <c r="K18" t="str">
        <f>BH18+(BI18*AN18)+(BJ18*AN18*POWER(V18,2))+(BK18*AN18*V18)+(BL18*POWER(AN18,2))</f>
        <v>2.913609</v>
      </c>
      <c r="L18" t="str">
        <f>((M18/1000)*(1000-((T18+S18)/2)))/(T18-S18)</f>
        <v>0.103468</v>
      </c>
      <c r="M18" t="str">
        <f>(AN18*(S18-R18))/(100*U18*(1000-S18))*1000</f>
        <v>0.863604</v>
      </c>
      <c r="N18" t="str">
        <v>1.776134</v>
      </c>
      <c r="O18" t="str">
        <v>1.760120</v>
      </c>
      <c r="P18" t="str">
        <f>0.61365*EXP((17.502*AL18)/(240.97+AL18))</f>
        <v>2.580039</v>
      </c>
      <c r="Q18" t="str">
        <f>P18-N18</f>
        <v>0.803905</v>
      </c>
      <c r="R18" t="str">
        <v>17.870466</v>
      </c>
      <c r="S18" t="str">
        <v>18.033058</v>
      </c>
      <c r="T18" t="str">
        <f>(P18/AM18)*1000</f>
        <v>26.195086</v>
      </c>
      <c r="U18" t="str">
        <f>V18*BG18</f>
        <v>0.298530</v>
      </c>
      <c r="V18" t="str">
        <v>1.800000</v>
      </c>
      <c r="W18" t="str">
        <v>PSF-01225_20240530164317_f19</v>
      </c>
      <c r="X18" t="str">
        <v>109.529617</v>
      </c>
      <c r="Y18" t="str">
        <v>447.852386</v>
      </c>
      <c r="Z18" t="str">
        <v>0.755434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0.187928</v>
      </c>
      <c r="AG18" t="str">
        <v>1.000000</v>
      </c>
      <c r="AH18" t="str">
        <v>65.87</v>
      </c>
      <c r="AI18" t="str">
        <v>65.28</v>
      </c>
      <c r="AJ18" t="str">
        <v>22.26</v>
      </c>
      <c r="AK18" t="str">
        <v>21.54</v>
      </c>
      <c r="AL18" t="str">
        <f>(AK18-AJ18)*(AJ18*0+0)+AK18</f>
        <v>21.54</v>
      </c>
      <c r="AM18" t="str">
        <v>98.49</v>
      </c>
      <c r="AN18" t="str">
        <v>155.7</v>
      </c>
      <c r="AO18" t="str">
        <v>132.5</v>
      </c>
      <c r="AP18" t="str">
        <v>14.9</v>
      </c>
      <c r="AQ18" t="str">
        <v>1</v>
      </c>
      <c r="AR18" t="str">
        <v>4.068</v>
      </c>
      <c r="AS18" t="str">
        <v>16:38:55</v>
      </c>
      <c r="AT18" t="str">
        <v>2024-05-30</v>
      </c>
      <c r="AU18" t="str">
        <v>0.53</v>
      </c>
      <c r="AV18" t="str">
        <v>1</v>
      </c>
      <c r="AW18" t="str">
        <v>-0.002</v>
      </c>
      <c r="AX18" t="str">
        <v>-0.001</v>
      </c>
      <c r="AY18" t="str">
        <v>-0.003</v>
      </c>
      <c r="AZ18" t="str">
        <v>0.219</v>
      </c>
      <c r="BA18" t="str">
        <v>0.331</v>
      </c>
      <c r="BB18" t="str">
        <v>0.129</v>
      </c>
      <c r="BC18" t="str">
        <v>1</v>
      </c>
      <c r="BD18" t="str">
        <v>150</v>
      </c>
      <c r="BE18" t="str">
        <v>0.001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1.000000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2.458455</v>
      </c>
      <c r="CD18" t="str">
        <v>2.444536</v>
      </c>
      <c r="CE18" t="str">
        <v>1.657917</v>
      </c>
      <c r="CF18" t="str">
        <v>0.885189</v>
      </c>
      <c r="CG18" t="str">
        <v>0.304278</v>
      </c>
      <c r="CH18" t="str">
        <v>-0.007029</v>
      </c>
      <c r="CI18" t="str">
        <v>0.179598</v>
      </c>
      <c r="CJ18" t="str">
        <v>0.107691</v>
      </c>
      <c r="CK18" t="str">
        <v>109.529617</v>
      </c>
      <c r="CL18" t="str">
        <v>0.000211</v>
      </c>
      <c r="CM18" t="str">
        <v>2.365176</v>
      </c>
      <c r="CN18" t="str">
        <v>-0.000008</v>
      </c>
      <c r="CO18" t="str">
        <v>1.000000</v>
      </c>
      <c r="CP18" t="str">
        <v>2.351669</v>
      </c>
      <c r="CQ18" t="str">
        <v>-0.000027</v>
      </c>
      <c r="CR18" t="str">
        <v>1.000000</v>
      </c>
      <c r="CS18" t="str">
        <v>0.600858</v>
      </c>
      <c r="CT18" t="str">
        <v>0.600606</v>
      </c>
      <c r="CU18" t="str">
        <v>0.107252</v>
      </c>
      <c r="CV18" t="str">
        <v>0.000000</v>
      </c>
      <c r="CW18" t="str">
        <v>PSF-01225_20240530164317_f19</v>
      </c>
      <c r="CX18" t="str">
        <v>PFA-01090</v>
      </c>
      <c r="CY18" t="str">
        <v>PSA-01092</v>
      </c>
      <c r="CZ18" t="str">
        <v>PSF-01225</v>
      </c>
      <c r="DA18" t="str">
        <v>RHS-02024</v>
      </c>
      <c r="DB18" t="str">
        <v>3.0.0</v>
      </c>
      <c r="DC18" t="str">
        <v>2024-05-29T13:27:41.891Z</v>
      </c>
    </row>
    <row r="19">
      <c r="A19" t="str">
        <v>8</v>
      </c>
      <c r="B19" t="str">
        <v>16:45:22</v>
      </c>
      <c r="C19" t="str">
        <v>2024-05-30</v>
      </c>
      <c r="D19" t="str">
        <v>darkfl_hainich</v>
      </c>
      <c r="E19" t="str">
        <v>rebeccatest</v>
      </c>
      <c r="F19" t="str">
        <v/>
      </c>
      <c r="G19" t="str">
        <v>frex</v>
      </c>
      <c r="H19" t="str">
        <v>008</v>
      </c>
      <c r="I19" t="str">
        <v>030</v>
      </c>
      <c r="J19" t="str">
        <f>1/((1/L19)-(1/K19))</f>
        <v>0.155995</v>
      </c>
      <c r="K19" t="str">
        <f>BH19+(BI19*AN19)+(BJ19*AN19*POWER(V19,2))+(BK19*AN19*V19)+(BL19*POWER(AN19,2))</f>
        <v>2.915478</v>
      </c>
      <c r="L19" t="str">
        <f>((M19/1000)*(1000-((T19+S19)/2)))/(T19-S19)</f>
        <v>0.148072</v>
      </c>
      <c r="M19" t="str">
        <f>(AN19*(S19-R19))/(100*U19*(1000-S19))*1000</f>
        <v>1.261567</v>
      </c>
      <c r="N19" t="str">
        <v>1.785940</v>
      </c>
      <c r="O19" t="str">
        <v>1.762583</v>
      </c>
      <c r="P19" t="str">
        <f>0.61365*EXP((17.502*AL19)/(240.97+AL19))</f>
        <v>2.606390</v>
      </c>
      <c r="Q19" t="str">
        <f>P19-N19</f>
        <v>0.820451</v>
      </c>
      <c r="R19" t="str">
        <v>17.895374</v>
      </c>
      <c r="S19" t="str">
        <v>18.132517</v>
      </c>
      <c r="T19" t="str">
        <f>(P19/AM19)*1000</f>
        <v>26.462496</v>
      </c>
      <c r="U19" t="str">
        <f>V19*BG19</f>
        <v>0.298530</v>
      </c>
      <c r="V19" t="str">
        <v>1.800000</v>
      </c>
      <c r="W19" t="str">
        <v>PSF-01225_20240530164522_855</v>
      </c>
      <c r="X19" t="str">
        <v>153.570419</v>
      </c>
      <c r="Y19" t="str">
        <v>683.300598</v>
      </c>
      <c r="Z19" t="str">
        <v>0.775252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0.201334</v>
      </c>
      <c r="AG19" t="str">
        <v>1.000000</v>
      </c>
      <c r="AH19" t="str">
        <v>65.48</v>
      </c>
      <c r="AI19" t="str">
        <v>64.62</v>
      </c>
      <c r="AJ19" t="str">
        <v>22.45</v>
      </c>
      <c r="AK19" t="str">
        <v>21.71</v>
      </c>
      <c r="AL19" t="str">
        <f>(AK19-AJ19)*(AJ19*0+0)+AK19</f>
        <v>21.71</v>
      </c>
      <c r="AM19" t="str">
        <v>98.49</v>
      </c>
      <c r="AN19" t="str">
        <v>155.9</v>
      </c>
      <c r="AO19" t="str">
        <v>151.2</v>
      </c>
      <c r="AP19" t="str">
        <v>3.0</v>
      </c>
      <c r="AQ19" t="str">
        <v>1</v>
      </c>
      <c r="AR19" t="str">
        <v>4.055</v>
      </c>
      <c r="AS19" t="str">
        <v>16:38:55</v>
      </c>
      <c r="AT19" t="str">
        <v>2024-05-30</v>
      </c>
      <c r="AU19" t="str">
        <v>0.53</v>
      </c>
      <c r="AV19" t="str">
        <v>1</v>
      </c>
      <c r="AW19" t="str">
        <v>-0.001</v>
      </c>
      <c r="AX19" t="str">
        <v>0.000</v>
      </c>
      <c r="AY19" t="str">
        <v>-0.012</v>
      </c>
      <c r="AZ19" t="str">
        <v>0.146</v>
      </c>
      <c r="BA19" t="str">
        <v>0.050</v>
      </c>
      <c r="BB19" t="str">
        <v>0.271</v>
      </c>
      <c r="BC19" t="str">
        <v>1</v>
      </c>
      <c r="BD19" t="str">
        <v>150</v>
      </c>
      <c r="BE19" t="str">
        <v>0.001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1.000000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2.457640</v>
      </c>
      <c r="CD19" t="str">
        <v>2.444030</v>
      </c>
      <c r="CE19" t="str">
        <v>1.659863</v>
      </c>
      <c r="CF19" t="str">
        <v>0.932357</v>
      </c>
      <c r="CG19" t="str">
        <v>0.301972</v>
      </c>
      <c r="CH19" t="str">
        <v>-0.007324</v>
      </c>
      <c r="CI19" t="str">
        <v>0.193206</v>
      </c>
      <c r="CJ19" t="str">
        <v>0.107711</v>
      </c>
      <c r="CK19" t="str">
        <v>153.570419</v>
      </c>
      <c r="CL19" t="str">
        <v>0.000211</v>
      </c>
      <c r="CM19" t="str">
        <v>2.365176</v>
      </c>
      <c r="CN19" t="str">
        <v>-0.000008</v>
      </c>
      <c r="CO19" t="str">
        <v>1.000000</v>
      </c>
      <c r="CP19" t="str">
        <v>2.351669</v>
      </c>
      <c r="CQ19" t="str">
        <v>-0.000027</v>
      </c>
      <c r="CR19" t="str">
        <v>1.000000</v>
      </c>
      <c r="CS19" t="str">
        <v>0.600858</v>
      </c>
      <c r="CT19" t="str">
        <v>0.600606</v>
      </c>
      <c r="CU19" t="str">
        <v>0.107252</v>
      </c>
      <c r="CV19" t="str">
        <v>0.000000</v>
      </c>
      <c r="CW19" t="str">
        <v>PSF-01225_20240530164522_855</v>
      </c>
      <c r="CX19" t="str">
        <v>PFA-01090</v>
      </c>
      <c r="CY19" t="str">
        <v>PSA-01092</v>
      </c>
      <c r="CZ19" t="str">
        <v>PSF-01225</v>
      </c>
      <c r="DA19" t="str">
        <v>RHS-02024</v>
      </c>
      <c r="DB19" t="str">
        <v>3.0.0</v>
      </c>
      <c r="DC19" t="str">
        <v>2024-05-29T13:27:41.891Z</v>
      </c>
    </row>
    <row r="20">
      <c r="A20" t="str">
        <v>9</v>
      </c>
      <c r="B20" t="str">
        <v>16:54:28</v>
      </c>
      <c r="C20" t="str">
        <v>2024-05-30</v>
      </c>
      <c r="D20" t="str">
        <v>darkfl_hainich</v>
      </c>
      <c r="E20" t="str">
        <v>rebeccatest</v>
      </c>
      <c r="F20" t="str">
        <v/>
      </c>
      <c r="G20" t="str">
        <v>fasy</v>
      </c>
      <c r="H20" t="str">
        <v>001</v>
      </c>
      <c r="I20" t="str">
        <v>035</v>
      </c>
      <c r="J20" t="str">
        <f>1/((1/L20)-(1/K20))</f>
        <v>0.094247</v>
      </c>
      <c r="K20" t="str">
        <f>BH20+(BI20*AN20)+(BJ20*AN20*POWER(V20,2))+(BK20*AN20*V20)+(BL20*POWER(AN20,2))</f>
        <v>2.917556</v>
      </c>
      <c r="L20" t="str">
        <f>((M20/1000)*(1000-((T20+S20)/2)))/(T20-S20)</f>
        <v>0.091298</v>
      </c>
      <c r="M20" t="str">
        <f>(AN20*(S20-R20))/(100*U20*(1000-S20))*1000</f>
        <v>0.864330</v>
      </c>
      <c r="N20" t="str">
        <v>1.810819</v>
      </c>
      <c r="O20" t="str">
        <v>1.794844</v>
      </c>
      <c r="P20" t="str">
        <f>0.61365*EXP((17.502*AL20)/(240.97+AL20))</f>
        <v>2.722018</v>
      </c>
      <c r="Q20" t="str">
        <f>P20-N20</f>
        <v>0.911198</v>
      </c>
      <c r="R20" t="str">
        <v>18.219034</v>
      </c>
      <c r="S20" t="str">
        <v>18.381201</v>
      </c>
      <c r="T20" t="str">
        <f>(P20/AM20)*1000</f>
        <v>27.630558</v>
      </c>
      <c r="U20" t="str">
        <f>V20*BG20</f>
        <v>0.298530</v>
      </c>
      <c r="V20" t="str">
        <v>1.800000</v>
      </c>
      <c r="W20" t="str">
        <v>PSF-01225_20240530165428_f57</v>
      </c>
      <c r="X20" t="str">
        <v>114.506004</v>
      </c>
      <c r="Y20" t="str">
        <v>545.671082</v>
      </c>
      <c r="Z20" t="str">
        <v>0.790156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0.199765</v>
      </c>
      <c r="AG20" t="str">
        <v>1.000000</v>
      </c>
      <c r="AH20" t="str">
        <v>63.61</v>
      </c>
      <c r="AI20" t="str">
        <v>63.05</v>
      </c>
      <c r="AJ20" t="str">
        <v>23.16</v>
      </c>
      <c r="AK20" t="str">
        <v>22.42</v>
      </c>
      <c r="AL20" t="str">
        <f>(AK20-AJ20)*(AJ20*0+0)+AK20</f>
        <v>22.42</v>
      </c>
      <c r="AM20" t="str">
        <v>98.51</v>
      </c>
      <c r="AN20" t="str">
        <v>156.2</v>
      </c>
      <c r="AO20" t="str">
        <v>148.6</v>
      </c>
      <c r="AP20" t="str">
        <v>4.9</v>
      </c>
      <c r="AQ20" t="str">
        <v>1</v>
      </c>
      <c r="AR20" t="str">
        <v>4.050</v>
      </c>
      <c r="AS20" t="str">
        <v>16:52:32</v>
      </c>
      <c r="AT20" t="str">
        <v>2024-05-30</v>
      </c>
      <c r="AU20" t="str">
        <v>0.46</v>
      </c>
      <c r="AV20" t="str">
        <v>1</v>
      </c>
      <c r="AW20" t="str">
        <v>-0.001</v>
      </c>
      <c r="AX20" t="str">
        <v>-0.000</v>
      </c>
      <c r="AY20" t="str">
        <v>-0.003</v>
      </c>
      <c r="AZ20" t="str">
        <v>-0.144</v>
      </c>
      <c r="BA20" t="str">
        <v>0.268</v>
      </c>
      <c r="BB20" t="str">
        <v>0.026</v>
      </c>
      <c r="BC20" t="str">
        <v>1</v>
      </c>
      <c r="BD20" t="str">
        <v>150</v>
      </c>
      <c r="BE20" t="str">
        <v>0.001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1.000000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2.455657</v>
      </c>
      <c r="CD20" t="str">
        <v>2.441759</v>
      </c>
      <c r="CE20" t="str">
        <v>1.662037</v>
      </c>
      <c r="CF20" t="str">
        <v>0.925631</v>
      </c>
      <c r="CG20" t="str">
        <v>0.293560</v>
      </c>
      <c r="CH20" t="str">
        <v>-0.007340</v>
      </c>
      <c r="CI20" t="str">
        <v>0.249769</v>
      </c>
      <c r="CJ20" t="str">
        <v>0.107699</v>
      </c>
      <c r="CK20" t="str">
        <v>114.506004</v>
      </c>
      <c r="CL20" t="str">
        <v>0.000211</v>
      </c>
      <c r="CM20" t="str">
        <v>2.365176</v>
      </c>
      <c r="CN20" t="str">
        <v>-0.000008</v>
      </c>
      <c r="CO20" t="str">
        <v>1.000000</v>
      </c>
      <c r="CP20" t="str">
        <v>2.351669</v>
      </c>
      <c r="CQ20" t="str">
        <v>-0.000027</v>
      </c>
      <c r="CR20" t="str">
        <v>1.000000</v>
      </c>
      <c r="CS20" t="str">
        <v>0.600858</v>
      </c>
      <c r="CT20" t="str">
        <v>0.600606</v>
      </c>
      <c r="CU20" t="str">
        <v>0.107252</v>
      </c>
      <c r="CV20" t="str">
        <v>0.000000</v>
      </c>
      <c r="CW20" t="str">
        <v>PSF-01225_20240530165428_f57</v>
      </c>
      <c r="CX20" t="str">
        <v>PFA-01090</v>
      </c>
      <c r="CY20" t="str">
        <v>PSA-01092</v>
      </c>
      <c r="CZ20" t="str">
        <v>PSF-01225</v>
      </c>
      <c r="DA20" t="str">
        <v>RHS-02024</v>
      </c>
      <c r="DB20" t="str">
        <v>3.0.0</v>
      </c>
      <c r="DC20" t="str">
        <v>2024-05-29T13:27:41.891Z</v>
      </c>
    </row>
    <row r="21">
      <c r="A21" t="str">
        <v>10</v>
      </c>
      <c r="B21" t="str">
        <v>16:56:29</v>
      </c>
      <c r="C21" t="str">
        <v>2024-05-30</v>
      </c>
      <c r="D21" t="str">
        <v>darkfl_hainich</v>
      </c>
      <c r="E21" t="str">
        <v>rebeccatest</v>
      </c>
      <c r="F21" t="str">
        <v/>
      </c>
      <c r="G21" t="str">
        <v>fasy</v>
      </c>
      <c r="H21" t="str">
        <v>002</v>
      </c>
      <c r="I21" t="str">
        <v>035</v>
      </c>
      <c r="J21" t="str">
        <f>1/((1/L21)-(1/K21))</f>
        <v>0.113952</v>
      </c>
      <c r="K21" t="str">
        <f>BH21+(BI21*AN21)+(BJ21*AN21*POWER(V21,2))+(BK21*AN21*V21)+(BL21*POWER(AN21,2))</f>
        <v>2.917735</v>
      </c>
      <c r="L21" t="str">
        <f>((M21/1000)*(1000-((T21+S21)/2)))/(T21-S21)</f>
        <v>0.109669</v>
      </c>
      <c r="M21" t="str">
        <f>(AN21*(S21-R21))/(100*U21*(1000-S21))*1000</f>
        <v>1.029067</v>
      </c>
      <c r="N21" t="str">
        <v>1.827521</v>
      </c>
      <c r="O21" t="str">
        <v>1.808508</v>
      </c>
      <c r="P21" t="str">
        <f>0.61365*EXP((17.502*AL21)/(240.97+AL21))</f>
        <v>2.730454</v>
      </c>
      <c r="Q21" t="str">
        <f>P21-N21</f>
        <v>0.902934</v>
      </c>
      <c r="R21" t="str">
        <v>18.359369</v>
      </c>
      <c r="S21" t="str">
        <v>18.552382</v>
      </c>
      <c r="T21" t="str">
        <f>(P21/AM21)*1000</f>
        <v>27.718662</v>
      </c>
      <c r="U21" t="str">
        <f>V21*BG21</f>
        <v>0.298530</v>
      </c>
      <c r="V21" t="str">
        <v>1.800000</v>
      </c>
      <c r="W21" t="str">
        <v>PSF-01225_20240530165629_e16</v>
      </c>
      <c r="X21" t="str">
        <v>136.508347</v>
      </c>
      <c r="Y21" t="str">
        <v>579.798828</v>
      </c>
      <c r="Z21" t="str">
        <v>0.764559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0.197783</v>
      </c>
      <c r="AG21" t="str">
        <v>1.000000</v>
      </c>
      <c r="AH21" t="str">
        <v>63.93</v>
      </c>
      <c r="AI21" t="str">
        <v>63.27</v>
      </c>
      <c r="AJ21" t="str">
        <v>23.23</v>
      </c>
      <c r="AK21" t="str">
        <v>22.47</v>
      </c>
      <c r="AL21" t="str">
        <f>(AK21-AJ21)*(AJ21*0+0)+AK21</f>
        <v>22.47</v>
      </c>
      <c r="AM21" t="str">
        <v>98.51</v>
      </c>
      <c r="AN21" t="str">
        <v>156.2</v>
      </c>
      <c r="AO21" t="str">
        <v>137.2</v>
      </c>
      <c r="AP21" t="str">
        <v>12.2</v>
      </c>
      <c r="AQ21" t="str">
        <v>1</v>
      </c>
      <c r="AR21" t="str">
        <v>4.048</v>
      </c>
      <c r="AS21" t="str">
        <v>16:52:32</v>
      </c>
      <c r="AT21" t="str">
        <v>2024-05-30</v>
      </c>
      <c r="AU21" t="str">
        <v>0.46</v>
      </c>
      <c r="AV21" t="str">
        <v>1</v>
      </c>
      <c r="AW21" t="str">
        <v>-0.002</v>
      </c>
      <c r="AX21" t="str">
        <v>0.000</v>
      </c>
      <c r="AY21" t="str">
        <v>-0.003</v>
      </c>
      <c r="AZ21" t="str">
        <v>0.263</v>
      </c>
      <c r="BA21" t="str">
        <v>0.148</v>
      </c>
      <c r="BB21" t="str">
        <v>-0.005</v>
      </c>
      <c r="BC21" t="str">
        <v>1</v>
      </c>
      <c r="BD21" t="str">
        <v>150</v>
      </c>
      <c r="BE21" t="str">
        <v>0.001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1.000000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2.455911</v>
      </c>
      <c r="CD21" t="str">
        <v>2.442141</v>
      </c>
      <c r="CE21" t="str">
        <v>1.662224</v>
      </c>
      <c r="CF21" t="str">
        <v>0.896873</v>
      </c>
      <c r="CG21" t="str">
        <v>0.292762</v>
      </c>
      <c r="CH21" t="str">
        <v>-0.007546</v>
      </c>
      <c r="CI21" t="str">
        <v>0.261540</v>
      </c>
      <c r="CJ21" t="str">
        <v>0.107709</v>
      </c>
      <c r="CK21" t="str">
        <v>136.508347</v>
      </c>
      <c r="CL21" t="str">
        <v>0.000212</v>
      </c>
      <c r="CM21" t="str">
        <v>2.365176</v>
      </c>
      <c r="CN21" t="str">
        <v>-0.000008</v>
      </c>
      <c r="CO21" t="str">
        <v>1.000000</v>
      </c>
      <c r="CP21" t="str">
        <v>2.351669</v>
      </c>
      <c r="CQ21" t="str">
        <v>-0.000027</v>
      </c>
      <c r="CR21" t="str">
        <v>1.000000</v>
      </c>
      <c r="CS21" t="str">
        <v>0.600858</v>
      </c>
      <c r="CT21" t="str">
        <v>0.600606</v>
      </c>
      <c r="CU21" t="str">
        <v>0.107252</v>
      </c>
      <c r="CV21" t="str">
        <v>0.000000</v>
      </c>
      <c r="CW21" t="str">
        <v>PSF-01225_20240530165629_e16</v>
      </c>
      <c r="CX21" t="str">
        <v>PFA-01090</v>
      </c>
      <c r="CY21" t="str">
        <v>PSA-01092</v>
      </c>
      <c r="CZ21" t="str">
        <v>PSF-01225</v>
      </c>
      <c r="DA21" t="str">
        <v>RHS-02024</v>
      </c>
      <c r="DB21" t="str">
        <v>3.0.0</v>
      </c>
      <c r="DC21" t="str">
        <v>2024-05-29T13:27:41.891Z</v>
      </c>
    </row>
    <row r="22">
      <c r="A22" t="str">
        <v>11</v>
      </c>
      <c r="B22" t="str">
        <v>16:57:56</v>
      </c>
      <c r="C22" t="str">
        <v>2024-05-30</v>
      </c>
      <c r="D22" t="str">
        <v>darkfl_hainich</v>
      </c>
      <c r="E22" t="str">
        <v>rebeccatest</v>
      </c>
      <c r="F22" t="str">
        <v/>
      </c>
      <c r="G22" t="str">
        <v>fasy</v>
      </c>
      <c r="H22" t="str">
        <v>003</v>
      </c>
      <c r="I22" t="str">
        <v>035</v>
      </c>
      <c r="J22" t="str">
        <f>1/((1/L22)-(1/K22))</f>
        <v>0.065140</v>
      </c>
      <c r="K22" t="str">
        <f>BH22+(BI22*AN22)+(BJ22*AN22*POWER(V22,2))+(BK22*AN22*V22)+(BL22*POWER(AN22,2))</f>
        <v>2.916856</v>
      </c>
      <c r="L22" t="str">
        <f>((M22/1000)*(1000-((T22+S22)/2)))/(T22-S22)</f>
        <v>0.063717</v>
      </c>
      <c r="M22" t="str">
        <f>(AN22*(S22-R22))/(100*U22*(1000-S22))*1000</f>
        <v>0.594055</v>
      </c>
      <c r="N22" t="str">
        <v>1.832960</v>
      </c>
      <c r="O22" t="str">
        <v>1.821978</v>
      </c>
      <c r="P22" t="str">
        <f>0.61365*EXP((17.502*AL22)/(240.97+AL22))</f>
        <v>2.730059</v>
      </c>
      <c r="Q22" t="str">
        <f>P22-N22</f>
        <v>0.897099</v>
      </c>
      <c r="R22" t="str">
        <v>18.496906</v>
      </c>
      <c r="S22" t="str">
        <v>18.608398</v>
      </c>
      <c r="T22" t="str">
        <f>(P22/AM22)*1000</f>
        <v>27.715839</v>
      </c>
      <c r="U22" t="str">
        <f>V22*BG22</f>
        <v>0.298530</v>
      </c>
      <c r="V22" t="str">
        <v>1.800000</v>
      </c>
      <c r="W22" t="str">
        <v>PSF-01225_20240530165756_b60</v>
      </c>
      <c r="X22" t="str">
        <v>120.947243</v>
      </c>
      <c r="Y22" t="str">
        <v>564.646118</v>
      </c>
      <c r="Z22" t="str">
        <v>0.785800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0.206778</v>
      </c>
      <c r="AG22" t="str">
        <v>1.000000</v>
      </c>
      <c r="AH22" t="str">
        <v>63.93</v>
      </c>
      <c r="AI22" t="str">
        <v>63.54</v>
      </c>
      <c r="AJ22" t="str">
        <v>23.28</v>
      </c>
      <c r="AK22" t="str">
        <v>22.47</v>
      </c>
      <c r="AL22" t="str">
        <f>(AK22-AJ22)*(AJ22*0+0)+AK22</f>
        <v>22.47</v>
      </c>
      <c r="AM22" t="str">
        <v>98.50</v>
      </c>
      <c r="AN22" t="str">
        <v>156.1</v>
      </c>
      <c r="AO22" t="str">
        <v>128.3</v>
      </c>
      <c r="AP22" t="str">
        <v>17.8</v>
      </c>
      <c r="AQ22" t="str">
        <v>1</v>
      </c>
      <c r="AR22" t="str">
        <v>4.045</v>
      </c>
      <c r="AS22" t="str">
        <v>16:52:32</v>
      </c>
      <c r="AT22" t="str">
        <v>2024-05-30</v>
      </c>
      <c r="AU22" t="str">
        <v>0.46</v>
      </c>
      <c r="AV22" t="str">
        <v>1</v>
      </c>
      <c r="AW22" t="str">
        <v>-0.001</v>
      </c>
      <c r="AX22" t="str">
        <v>-0.001</v>
      </c>
      <c r="AY22" t="str">
        <v>-0.005</v>
      </c>
      <c r="AZ22" t="str">
        <v>0.253</v>
      </c>
      <c r="BA22" t="str">
        <v>0.040</v>
      </c>
      <c r="BB22" t="str">
        <v>0.262</v>
      </c>
      <c r="BC22" t="str">
        <v>1</v>
      </c>
      <c r="BD22" t="str">
        <v>150</v>
      </c>
      <c r="BE22" t="str">
        <v>0.001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1.000000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2.456234</v>
      </c>
      <c r="CD22" t="str">
        <v>2.442124</v>
      </c>
      <c r="CE22" t="str">
        <v>1.661303</v>
      </c>
      <c r="CF22" t="str">
        <v>0.875082</v>
      </c>
      <c r="CG22" t="str">
        <v>0.292163</v>
      </c>
      <c r="CH22" t="str">
        <v>-0.008167</v>
      </c>
      <c r="CI22" t="str">
        <v>0.269791</v>
      </c>
      <c r="CJ22" t="str">
        <v>0.107717</v>
      </c>
      <c r="CK22" t="str">
        <v>120.947243</v>
      </c>
      <c r="CL22" t="str">
        <v>0.000210</v>
      </c>
      <c r="CM22" t="str">
        <v>2.365176</v>
      </c>
      <c r="CN22" t="str">
        <v>-0.000008</v>
      </c>
      <c r="CO22" t="str">
        <v>1.000000</v>
      </c>
      <c r="CP22" t="str">
        <v>2.351669</v>
      </c>
      <c r="CQ22" t="str">
        <v>-0.000027</v>
      </c>
      <c r="CR22" t="str">
        <v>1.000000</v>
      </c>
      <c r="CS22" t="str">
        <v>0.600858</v>
      </c>
      <c r="CT22" t="str">
        <v>0.600606</v>
      </c>
      <c r="CU22" t="str">
        <v>0.107252</v>
      </c>
      <c r="CV22" t="str">
        <v>0.000000</v>
      </c>
      <c r="CW22" t="str">
        <v>PSF-01225_20240530165756_b60</v>
      </c>
      <c r="CX22" t="str">
        <v>PFA-01090</v>
      </c>
      <c r="CY22" t="str">
        <v>PSA-01092</v>
      </c>
      <c r="CZ22" t="str">
        <v>PSF-01225</v>
      </c>
      <c r="DA22" t="str">
        <v>RHS-02024</v>
      </c>
      <c r="DB22" t="str">
        <v>3.0.0</v>
      </c>
      <c r="DC22" t="str">
        <v>2024-05-29T13:27:41.891Z</v>
      </c>
    </row>
    <row r="23">
      <c r="A23" t="str">
        <v>12</v>
      </c>
      <c r="B23" t="str">
        <v>16:59:06</v>
      </c>
      <c r="C23" t="str">
        <v>2024-05-30</v>
      </c>
      <c r="D23" t="str">
        <v>darkfl_hainich</v>
      </c>
      <c r="E23" t="str">
        <v>rebeccatest</v>
      </c>
      <c r="F23" t="str">
        <v/>
      </c>
      <c r="G23" t="str">
        <v>fasy</v>
      </c>
      <c r="H23" t="str">
        <v>004</v>
      </c>
      <c r="I23" t="str">
        <v>035</v>
      </c>
      <c r="J23" t="str">
        <f>1/((1/L23)-(1/K23))</f>
        <v>0.010615</v>
      </c>
      <c r="K23" t="str">
        <f>BH23+(BI23*AN23)+(BJ23*AN23*POWER(V23,2))+(BK23*AN23*V23)+(BL23*POWER(AN23,2))</f>
        <v>2.913752</v>
      </c>
      <c r="L23" t="str">
        <f>((M23/1000)*(1000-((T23+S23)/2)))/(T23-S23)</f>
        <v>0.010577</v>
      </c>
      <c r="M23" t="str">
        <f>(AN23*(S23-R23))/(100*U23*(1000-S23))*1000</f>
        <v>0.100695</v>
      </c>
      <c r="N23" t="str">
        <v>1.821171</v>
      </c>
      <c r="O23" t="str">
        <v>1.819305</v>
      </c>
      <c r="P23" t="str">
        <f>0.61365*EXP((17.502*AL23)/(240.97+AL23))</f>
        <v>2.737316</v>
      </c>
      <c r="Q23" t="str">
        <f>P23-N23</f>
        <v>0.916145</v>
      </c>
      <c r="R23" t="str">
        <v>18.468649</v>
      </c>
      <c r="S23" t="str">
        <v>18.487595</v>
      </c>
      <c r="T23" t="str">
        <f>(P23/AM23)*1000</f>
        <v>27.787825</v>
      </c>
      <c r="U23" t="str">
        <f>V23*BG23</f>
        <v>0.298530</v>
      </c>
      <c r="V23" t="str">
        <v>1.800000</v>
      </c>
      <c r="W23" t="str">
        <v>PSF-01225_20240530165906_a83</v>
      </c>
      <c r="X23" t="str">
        <v>131.020187</v>
      </c>
      <c r="Y23" t="str">
        <v>633.704773</v>
      </c>
      <c r="Z23" t="str">
        <v>0.793247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0.202795</v>
      </c>
      <c r="AG23" t="str">
        <v>1.000000</v>
      </c>
      <c r="AH23" t="str">
        <v>63.34</v>
      </c>
      <c r="AI23" t="str">
        <v>63.27</v>
      </c>
      <c r="AJ23" t="str">
        <v>23.32</v>
      </c>
      <c r="AK23" t="str">
        <v>22.51</v>
      </c>
      <c r="AL23" t="str">
        <f>(AK23-AJ23)*(AJ23*0+0)+AK23</f>
        <v>22.51</v>
      </c>
      <c r="AM23" t="str">
        <v>98.51</v>
      </c>
      <c r="AN23" t="str">
        <v>155.7</v>
      </c>
      <c r="AO23" t="str">
        <v>147.6</v>
      </c>
      <c r="AP23" t="str">
        <v>5.2</v>
      </c>
      <c r="AQ23" t="str">
        <v>1</v>
      </c>
      <c r="AR23" t="str">
        <v>4.043</v>
      </c>
      <c r="AS23" t="str">
        <v>16:52:32</v>
      </c>
      <c r="AT23" t="str">
        <v>2024-05-30</v>
      </c>
      <c r="AU23" t="str">
        <v>0.46</v>
      </c>
      <c r="AV23" t="str">
        <v>1</v>
      </c>
      <c r="AW23" t="str">
        <v>-0.001</v>
      </c>
      <c r="AX23" t="str">
        <v>-0.001</v>
      </c>
      <c r="AY23" t="str">
        <v>-0.005</v>
      </c>
      <c r="AZ23" t="str">
        <v>0.203</v>
      </c>
      <c r="BA23" t="str">
        <v>0.067</v>
      </c>
      <c r="BB23" t="str">
        <v>0.194</v>
      </c>
      <c r="BC23" t="str">
        <v>1</v>
      </c>
      <c r="BD23" t="str">
        <v>150</v>
      </c>
      <c r="BE23" t="str">
        <v>0.001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1.000000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2.455905</v>
      </c>
      <c r="CD23" t="str">
        <v>2.441406</v>
      </c>
      <c r="CE23" t="str">
        <v>1.658065</v>
      </c>
      <c r="CF23" t="str">
        <v>0.923057</v>
      </c>
      <c r="CG23" t="str">
        <v>0.291629</v>
      </c>
      <c r="CH23" t="str">
        <v>-0.008196</v>
      </c>
      <c r="CI23" t="str">
        <v>0.276335</v>
      </c>
      <c r="CJ23" t="str">
        <v>0.107704</v>
      </c>
      <c r="CK23" t="str">
        <v>131.020187</v>
      </c>
      <c r="CL23" t="str">
        <v>0.000214</v>
      </c>
      <c r="CM23" t="str">
        <v>2.365176</v>
      </c>
      <c r="CN23" t="str">
        <v>-0.000008</v>
      </c>
      <c r="CO23" t="str">
        <v>1.000000</v>
      </c>
      <c r="CP23" t="str">
        <v>2.351669</v>
      </c>
      <c r="CQ23" t="str">
        <v>-0.000027</v>
      </c>
      <c r="CR23" t="str">
        <v>1.000000</v>
      </c>
      <c r="CS23" t="str">
        <v>0.600858</v>
      </c>
      <c r="CT23" t="str">
        <v>0.600606</v>
      </c>
      <c r="CU23" t="str">
        <v>0.107252</v>
      </c>
      <c r="CV23" t="str">
        <v>0.000000</v>
      </c>
      <c r="CW23" t="str">
        <v>PSF-01225_20240530165906_a83</v>
      </c>
      <c r="CX23" t="str">
        <v>PFA-01090</v>
      </c>
      <c r="CY23" t="str">
        <v>PSA-01092</v>
      </c>
      <c r="CZ23" t="str">
        <v>PSF-01225</v>
      </c>
      <c r="DA23" t="str">
        <v>RHS-02024</v>
      </c>
      <c r="DB23" t="str">
        <v>3.0.0</v>
      </c>
      <c r="DC23" t="str">
        <v>2024-05-29T13:27:41.891Z</v>
      </c>
    </row>
    <row r="24">
      <c r="A24" t="str">
        <v>13</v>
      </c>
      <c r="B24" t="str">
        <v>17:00:39</v>
      </c>
      <c r="C24" t="str">
        <v>2024-05-30</v>
      </c>
      <c r="D24" t="str">
        <v>darkfl_hainich</v>
      </c>
      <c r="E24" t="str">
        <v>rebeccatest</v>
      </c>
      <c r="F24" t="str">
        <v/>
      </c>
      <c r="G24" t="str">
        <v>frex</v>
      </c>
      <c r="H24" t="str">
        <v>005</v>
      </c>
      <c r="I24" t="str">
        <v>035</v>
      </c>
      <c r="J24" t="str">
        <f>1/((1/L24)-(1/K24))</f>
        <v>-0.000743</v>
      </c>
      <c r="K24" t="str">
        <f>BH24+(BI24*AN24)+(BJ24*AN24*POWER(V24,2))+(BK24*AN24*V24)+(BL24*POWER(AN24,2))</f>
        <v>2.917432</v>
      </c>
      <c r="L24" t="str">
        <f>((M24/1000)*(1000-((T24+S24)/2)))/(T24-S24)</f>
        <v>-0.000743</v>
      </c>
      <c r="M24" t="str">
        <f>(AN24*(S24-R24))/(100*U24*(1000-S24))*1000</f>
        <v>-0.007168</v>
      </c>
      <c r="N24" t="str">
        <v>1.824916</v>
      </c>
      <c r="O24" t="str">
        <v>1.825048</v>
      </c>
      <c r="P24" t="str">
        <f>0.61365*EXP((17.502*AL24)/(240.97+AL24))</f>
        <v>2.753256</v>
      </c>
      <c r="Q24" t="str">
        <f>P24-N24</f>
        <v>0.928340</v>
      </c>
      <c r="R24" t="str">
        <v>18.527327</v>
      </c>
      <c r="S24" t="str">
        <v>18.525982</v>
      </c>
      <c r="T24" t="str">
        <f>(P24/AM24)*1000</f>
        <v>27.950201</v>
      </c>
      <c r="U24" t="str">
        <f>V24*BG24</f>
        <v>0.298530</v>
      </c>
      <c r="V24" t="str">
        <v>1.800000</v>
      </c>
      <c r="W24" t="str">
        <v>PSF-01225_20240530170039_91f</v>
      </c>
      <c r="X24" t="str">
        <v>117.018341</v>
      </c>
      <c r="Y24" t="str">
        <v>535.196167</v>
      </c>
      <c r="Z24" t="str">
        <v>0.781354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0.205133</v>
      </c>
      <c r="AG24" t="str">
        <v>1.000000</v>
      </c>
      <c r="AH24" t="str">
        <v>63.20</v>
      </c>
      <c r="AI24" t="str">
        <v>63.20</v>
      </c>
      <c r="AJ24" t="str">
        <v>23.39</v>
      </c>
      <c r="AK24" t="str">
        <v>22.61</v>
      </c>
      <c r="AL24" t="str">
        <f>(AK24-AJ24)*(AJ24*0+0)+AK24</f>
        <v>22.61</v>
      </c>
      <c r="AM24" t="str">
        <v>98.51</v>
      </c>
      <c r="AN24" t="str">
        <v>156.2</v>
      </c>
      <c r="AO24" t="str">
        <v>131.6</v>
      </c>
      <c r="AP24" t="str">
        <v>15.7</v>
      </c>
      <c r="AQ24" t="str">
        <v>1</v>
      </c>
      <c r="AR24" t="str">
        <v>4.041</v>
      </c>
      <c r="AS24" t="str">
        <v>16:52:32</v>
      </c>
      <c r="AT24" t="str">
        <v>2024-05-30</v>
      </c>
      <c r="AU24" t="str">
        <v>0.46</v>
      </c>
      <c r="AV24" t="str">
        <v>1</v>
      </c>
      <c r="AW24" t="str">
        <v>-0.001</v>
      </c>
      <c r="AX24" t="str">
        <v>-0.001</v>
      </c>
      <c r="AY24" t="str">
        <v>-9999.000</v>
      </c>
      <c r="AZ24" t="str">
        <v>0.326</v>
      </c>
      <c r="BA24" t="str">
        <v>0.193</v>
      </c>
      <c r="BB24" t="str">
        <v>-9999.000</v>
      </c>
      <c r="BC24" t="str">
        <v>1</v>
      </c>
      <c r="BD24" t="str">
        <v>150</v>
      </c>
      <c r="BE24" t="str">
        <v>0.001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1.000000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2.455811</v>
      </c>
      <c r="CD24" t="str">
        <v>2.441226</v>
      </c>
      <c r="CE24" t="str">
        <v>1.661907</v>
      </c>
      <c r="CF24" t="str">
        <v>0.883171</v>
      </c>
      <c r="CG24" t="str">
        <v>0.290806</v>
      </c>
      <c r="CH24" t="str">
        <v>-0.007919</v>
      </c>
      <c r="CI24" t="str">
        <v>0.284934</v>
      </c>
      <c r="CJ24" t="str">
        <v>0.107716</v>
      </c>
      <c r="CK24" t="str">
        <v>117.018341</v>
      </c>
      <c r="CL24" t="str">
        <v>0.000208</v>
      </c>
      <c r="CM24" t="str">
        <v>2.365176</v>
      </c>
      <c r="CN24" t="str">
        <v>-0.000008</v>
      </c>
      <c r="CO24" t="str">
        <v>1.000000</v>
      </c>
      <c r="CP24" t="str">
        <v>2.351669</v>
      </c>
      <c r="CQ24" t="str">
        <v>-0.000027</v>
      </c>
      <c r="CR24" t="str">
        <v>1.000000</v>
      </c>
      <c r="CS24" t="str">
        <v>0.600858</v>
      </c>
      <c r="CT24" t="str">
        <v>0.600606</v>
      </c>
      <c r="CU24" t="str">
        <v>0.107252</v>
      </c>
      <c r="CV24" t="str">
        <v>0.000000</v>
      </c>
      <c r="CW24" t="str">
        <v>PSF-01225_20240530170039_91f</v>
      </c>
      <c r="CX24" t="str">
        <v>PFA-01090</v>
      </c>
      <c r="CY24" t="str">
        <v>PSA-01092</v>
      </c>
      <c r="CZ24" t="str">
        <v>PSF-01225</v>
      </c>
      <c r="DA24" t="str">
        <v>RHS-02024</v>
      </c>
      <c r="DB24" t="str">
        <v>3.0.0</v>
      </c>
      <c r="DC24" t="str">
        <v>2024-05-29T13:27:41.891Z</v>
      </c>
    </row>
    <row r="25">
      <c r="A25" t="str">
        <v>14</v>
      </c>
      <c r="B25" t="str">
        <v>17:02:13</v>
      </c>
      <c r="C25" t="str">
        <v>2024-05-30</v>
      </c>
      <c r="D25" t="str">
        <v>darkfl_hainich</v>
      </c>
      <c r="E25" t="str">
        <v>rebeccatest</v>
      </c>
      <c r="F25" t="str">
        <v/>
      </c>
      <c r="G25" t="str">
        <v>frex</v>
      </c>
      <c r="H25" t="str">
        <v>006</v>
      </c>
      <c r="I25" t="str">
        <v>035</v>
      </c>
      <c r="J25" t="str">
        <f>1/((1/L25)-(1/K25))</f>
        <v>0.053363</v>
      </c>
      <c r="K25" t="str">
        <f>BH25+(BI25*AN25)+(BJ25*AN25*POWER(V25,2))+(BK25*AN25*V25)+(BL25*POWER(AN25,2))</f>
        <v>2.914861</v>
      </c>
      <c r="L25" t="str">
        <f>((M25/1000)*(1000-((T25+S25)/2)))/(T25-S25)</f>
        <v>0.052404</v>
      </c>
      <c r="M25" t="str">
        <f>(AN25*(S25-R25))/(100*U25*(1000-S25))*1000</f>
        <v>0.487476</v>
      </c>
      <c r="N25" t="str">
        <v>1.821554</v>
      </c>
      <c r="O25" t="str">
        <v>1.812526</v>
      </c>
      <c r="P25" t="str">
        <f>0.61365*EXP((17.502*AL25)/(240.97+AL25))</f>
        <v>2.716791</v>
      </c>
      <c r="Q25" t="str">
        <f>P25-N25</f>
        <v>0.895237</v>
      </c>
      <c r="R25" t="str">
        <v>18.399929</v>
      </c>
      <c r="S25" t="str">
        <v>18.491573</v>
      </c>
      <c r="T25" t="str">
        <f>(P25/AM25)*1000</f>
        <v>27.579607</v>
      </c>
      <c r="U25" t="str">
        <f>V25*BG25</f>
        <v>0.298530</v>
      </c>
      <c r="V25" t="str">
        <v>1.800000</v>
      </c>
      <c r="W25" t="str">
        <v>PSF-01225_20240530170213_755</v>
      </c>
      <c r="X25" t="str">
        <v>114.573601</v>
      </c>
      <c r="Y25" t="str">
        <v>535.012390</v>
      </c>
      <c r="Z25" t="str">
        <v>0.785849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0.189766</v>
      </c>
      <c r="AG25" t="str">
        <v>1.000000</v>
      </c>
      <c r="AH25" t="str">
        <v>62.84</v>
      </c>
      <c r="AI25" t="str">
        <v>62.53</v>
      </c>
      <c r="AJ25" t="str">
        <v>23.46</v>
      </c>
      <c r="AK25" t="str">
        <v>22.39</v>
      </c>
      <c r="AL25" t="str">
        <f>(AK25-AJ25)*(AJ25*0+0)+AK25</f>
        <v>22.39</v>
      </c>
      <c r="AM25" t="str">
        <v>98.51</v>
      </c>
      <c r="AN25" t="str">
        <v>155.9</v>
      </c>
      <c r="AO25" t="str">
        <v>138.8</v>
      </c>
      <c r="AP25" t="str">
        <v>11.0</v>
      </c>
      <c r="AQ25" t="str">
        <v>1</v>
      </c>
      <c r="AR25" t="str">
        <v>4.038</v>
      </c>
      <c r="AS25" t="str">
        <v>16:52:32</v>
      </c>
      <c r="AT25" t="str">
        <v>2024-05-30</v>
      </c>
      <c r="AU25" t="str">
        <v>0.46</v>
      </c>
      <c r="AV25" t="str">
        <v>1</v>
      </c>
      <c r="AW25" t="str">
        <v>0.001</v>
      </c>
      <c r="AX25" t="str">
        <v>-0.001</v>
      </c>
      <c r="AY25" t="str">
        <v>-0.004</v>
      </c>
      <c r="AZ25" t="str">
        <v>-0.284</v>
      </c>
      <c r="BA25" t="str">
        <v>0.060</v>
      </c>
      <c r="BB25" t="str">
        <v>-0.002</v>
      </c>
      <c r="BC25" t="str">
        <v>1</v>
      </c>
      <c r="BD25" t="str">
        <v>150</v>
      </c>
      <c r="BE25" t="str">
        <v>0.001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1.000000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2.454985</v>
      </c>
      <c r="CD25" t="str">
        <v>2.440775</v>
      </c>
      <c r="CE25" t="str">
        <v>1.659220</v>
      </c>
      <c r="CF25" t="str">
        <v>0.900827</v>
      </c>
      <c r="CG25" t="str">
        <v>0.290053</v>
      </c>
      <c r="CH25" t="str">
        <v>-0.011189</v>
      </c>
      <c r="CI25" t="str">
        <v>0.293532</v>
      </c>
      <c r="CJ25" t="str">
        <v>0.107679</v>
      </c>
      <c r="CK25" t="str">
        <v>114.573601</v>
      </c>
      <c r="CL25" t="str">
        <v>0.000211</v>
      </c>
      <c r="CM25" t="str">
        <v>2.365176</v>
      </c>
      <c r="CN25" t="str">
        <v>-0.000008</v>
      </c>
      <c r="CO25" t="str">
        <v>1.000000</v>
      </c>
      <c r="CP25" t="str">
        <v>2.351669</v>
      </c>
      <c r="CQ25" t="str">
        <v>-0.000027</v>
      </c>
      <c r="CR25" t="str">
        <v>1.000000</v>
      </c>
      <c r="CS25" t="str">
        <v>0.600858</v>
      </c>
      <c r="CT25" t="str">
        <v>0.600606</v>
      </c>
      <c r="CU25" t="str">
        <v>0.107252</v>
      </c>
      <c r="CV25" t="str">
        <v>0.000000</v>
      </c>
      <c r="CW25" t="str">
        <v>PSF-01225_20240530170213_755</v>
      </c>
      <c r="CX25" t="str">
        <v>PFA-01090</v>
      </c>
      <c r="CY25" t="str">
        <v>PSA-01092</v>
      </c>
      <c r="CZ25" t="str">
        <v>PSF-01225</v>
      </c>
      <c r="DA25" t="str">
        <v>RHS-02024</v>
      </c>
      <c r="DB25" t="str">
        <v>3.0.0</v>
      </c>
      <c r="DC25" t="str">
        <v>2024-05-29T13:27:41.891Z</v>
      </c>
    </row>
    <row r="26">
      <c r="A26" t="str">
        <v>15</v>
      </c>
      <c r="B26" t="str">
        <v>17:05:03</v>
      </c>
      <c r="C26" t="str">
        <v>2024-05-30</v>
      </c>
      <c r="D26" t="str">
        <v>darkfl_hainich</v>
      </c>
      <c r="E26" t="str">
        <v>rebeccatest</v>
      </c>
      <c r="F26" t="str">
        <v/>
      </c>
      <c r="G26" t="str">
        <v>frex</v>
      </c>
      <c r="H26" t="str">
        <v>007</v>
      </c>
      <c r="I26" t="str">
        <v>035</v>
      </c>
      <c r="J26" t="str">
        <f>1/((1/L26)-(1/K26))</f>
        <v>0.175534</v>
      </c>
      <c r="K26" t="str">
        <f>BH26+(BI26*AN26)+(BJ26*AN26*POWER(V26,2))+(BK26*AN26*V26)+(BL26*POWER(AN26,2))</f>
        <v>2.915617</v>
      </c>
      <c r="L26" t="str">
        <f>((M26/1000)*(1000-((T26+S26)/2)))/(T26-S26)</f>
        <v>0.165566</v>
      </c>
      <c r="M26" t="str">
        <f>(AN26*(S26-R26))/(100*U26*(1000-S26))*1000</f>
        <v>1.483583</v>
      </c>
      <c r="N26" t="str">
        <v>1.856905</v>
      </c>
      <c r="O26" t="str">
        <v>1.829453</v>
      </c>
      <c r="P26" t="str">
        <f>0.61365*EXP((17.502*AL26)/(240.97+AL26))</f>
        <v>2.719222</v>
      </c>
      <c r="Q26" t="str">
        <f>P26-N26</f>
        <v>0.862318</v>
      </c>
      <c r="R26" t="str">
        <v>18.569021</v>
      </c>
      <c r="S26" t="str">
        <v>18.847664</v>
      </c>
      <c r="T26" t="str">
        <f>(P26/AM26)*1000</f>
        <v>27.600224</v>
      </c>
      <c r="U26" t="str">
        <f>V26*BG26</f>
        <v>0.298530</v>
      </c>
      <c r="V26" t="str">
        <v>1.800000</v>
      </c>
      <c r="W26" t="str">
        <v>PSF-01225_20240530170503_4a7</v>
      </c>
      <c r="X26" t="str">
        <v>117.912056</v>
      </c>
      <c r="Y26" t="str">
        <v>485.365387</v>
      </c>
      <c r="Z26" t="str">
        <v>0.757065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0.186034</v>
      </c>
      <c r="AG26" t="str">
        <v>1.000000</v>
      </c>
      <c r="AH26" t="str">
        <v>63.62</v>
      </c>
      <c r="AI26" t="str">
        <v>62.68</v>
      </c>
      <c r="AJ26" t="str">
        <v>23.57</v>
      </c>
      <c r="AK26" t="str">
        <v>22.40</v>
      </c>
      <c r="AL26" t="str">
        <f>(AK26-AJ26)*(AJ26*0+0)+AK26</f>
        <v>22.40</v>
      </c>
      <c r="AM26" t="str">
        <v>98.52</v>
      </c>
      <c r="AN26" t="str">
        <v>156.0</v>
      </c>
      <c r="AO26" t="str">
        <v>132.8</v>
      </c>
      <c r="AP26" t="str">
        <v>14.8</v>
      </c>
      <c r="AQ26" t="str">
        <v>1</v>
      </c>
      <c r="AR26" t="str">
        <v>4.034</v>
      </c>
      <c r="AS26" t="str">
        <v>17:04:37</v>
      </c>
      <c r="AT26" t="str">
        <v>2024-05-30</v>
      </c>
      <c r="AU26" t="str">
        <v>0.43</v>
      </c>
      <c r="AV26" t="str">
        <v>1</v>
      </c>
      <c r="AW26" t="str">
        <v>0.006</v>
      </c>
      <c r="AX26" t="str">
        <v>0.001</v>
      </c>
      <c r="AY26" t="str">
        <v>0.001</v>
      </c>
      <c r="AZ26" t="str">
        <v>-0.217</v>
      </c>
      <c r="BA26" t="str">
        <v>0.042</v>
      </c>
      <c r="BB26" t="str">
        <v>0.179</v>
      </c>
      <c r="BC26" t="str">
        <v>1</v>
      </c>
      <c r="BD26" t="str">
        <v>150</v>
      </c>
      <c r="BE26" t="str">
        <v>0.001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1.000000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2.455157</v>
      </c>
      <c r="CD26" t="str">
        <v>2.441748</v>
      </c>
      <c r="CE26" t="str">
        <v>1.660008</v>
      </c>
      <c r="CF26" t="str">
        <v>0.886081</v>
      </c>
      <c r="CG26" t="str">
        <v>0.288746</v>
      </c>
      <c r="CH26" t="str">
        <v>-0.012332</v>
      </c>
      <c r="CI26" t="str">
        <v>0.308756</v>
      </c>
      <c r="CJ26" t="str">
        <v>0.107686</v>
      </c>
      <c r="CK26" t="str">
        <v>117.912056</v>
      </c>
      <c r="CL26" t="str">
        <v>0.000211</v>
      </c>
      <c r="CM26" t="str">
        <v>2.365176</v>
      </c>
      <c r="CN26" t="str">
        <v>-0.000008</v>
      </c>
      <c r="CO26" t="str">
        <v>1.000000</v>
      </c>
      <c r="CP26" t="str">
        <v>2.351669</v>
      </c>
      <c r="CQ26" t="str">
        <v>-0.000027</v>
      </c>
      <c r="CR26" t="str">
        <v>1.000000</v>
      </c>
      <c r="CS26" t="str">
        <v>0.600858</v>
      </c>
      <c r="CT26" t="str">
        <v>0.600606</v>
      </c>
      <c r="CU26" t="str">
        <v>0.107252</v>
      </c>
      <c r="CV26" t="str">
        <v>0.000000</v>
      </c>
      <c r="CW26" t="str">
        <v>PSF-01225_20240530170503_4a7</v>
      </c>
      <c r="CX26" t="str">
        <v>PFA-01090</v>
      </c>
      <c r="CY26" t="str">
        <v>PSA-01092</v>
      </c>
      <c r="CZ26" t="str">
        <v>PSF-01225</v>
      </c>
      <c r="DA26" t="str">
        <v>RHS-02024</v>
      </c>
      <c r="DB26" t="str">
        <v>3.0.0</v>
      </c>
      <c r="DC26" t="str">
        <v>2024-05-29T13:27:41.891Z</v>
      </c>
    </row>
    <row r="27">
      <c r="A27" t="str">
        <v>16</v>
      </c>
      <c r="B27" t="str">
        <v>17:07:20</v>
      </c>
      <c r="C27" t="str">
        <v>2024-05-30</v>
      </c>
      <c r="D27" t="str">
        <v>darkfl_hainich</v>
      </c>
      <c r="E27" t="str">
        <v>rebeccatest</v>
      </c>
      <c r="F27" t="str">
        <v/>
      </c>
      <c r="G27" t="str">
        <v>frex</v>
      </c>
      <c r="H27" t="str">
        <v>008</v>
      </c>
      <c r="I27" t="str">
        <v>035</v>
      </c>
      <c r="J27" t="str">
        <f>1/((1/L27)-(1/K27))</f>
        <v>0.012583</v>
      </c>
      <c r="K27" t="str">
        <f>BH27+(BI27*AN27)+(BJ27*AN27*POWER(V27,2))+(BK27*AN27*V27)+(BL27*POWER(AN27,2))</f>
        <v>2.913606</v>
      </c>
      <c r="L27" t="str">
        <f>((M27/1000)*(1000-((T27+S27)/2)))/(T27-S27)</f>
        <v>0.012529</v>
      </c>
      <c r="M27" t="str">
        <f>(AN27*(S27-R27))/(100*U27*(1000-S27))*1000</f>
        <v>0.124919</v>
      </c>
      <c r="N27" t="str">
        <v>1.833261</v>
      </c>
      <c r="O27" t="str">
        <v>1.830946</v>
      </c>
      <c r="P27" t="str">
        <f>0.61365*EXP((17.502*AL27)/(240.97+AL27))</f>
        <v>2.792412</v>
      </c>
      <c r="Q27" t="str">
        <f>P27-N27</f>
        <v>0.959151</v>
      </c>
      <c r="R27" t="str">
        <v>18.585733</v>
      </c>
      <c r="S27" t="str">
        <v>18.609240</v>
      </c>
      <c r="T27" t="str">
        <f>(P27/AM27)*1000</f>
        <v>28.345474</v>
      </c>
      <c r="U27" t="str">
        <f>V27*BG27</f>
        <v>0.298530</v>
      </c>
      <c r="V27" t="str">
        <v>1.800000</v>
      </c>
      <c r="W27" t="str">
        <v>PSF-01225_20240530170720_7fd</v>
      </c>
      <c r="X27" t="str">
        <v>133.499268</v>
      </c>
      <c r="Y27" t="str">
        <v>642.218445</v>
      </c>
      <c r="Z27" t="str">
        <v>0.792128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0.194490</v>
      </c>
      <c r="AG27" t="str">
        <v>1.000000</v>
      </c>
      <c r="AH27" t="str">
        <v>62.57</v>
      </c>
      <c r="AI27" t="str">
        <v>62.49</v>
      </c>
      <c r="AJ27" t="str">
        <v>23.64</v>
      </c>
      <c r="AK27" t="str">
        <v>22.84</v>
      </c>
      <c r="AL27" t="str">
        <f>(AK27-AJ27)*(AJ27*0+0)+AK27</f>
        <v>22.84</v>
      </c>
      <c r="AM27" t="str">
        <v>98.51</v>
      </c>
      <c r="AN27" t="str">
        <v>155.7</v>
      </c>
      <c r="AO27" t="str">
        <v>137.7</v>
      </c>
      <c r="AP27" t="str">
        <v>11.5</v>
      </c>
      <c r="AQ27" t="str">
        <v>1</v>
      </c>
      <c r="AR27" t="str">
        <v>4.024</v>
      </c>
      <c r="AS27" t="str">
        <v>17:04:37</v>
      </c>
      <c r="AT27" t="str">
        <v>2024-05-30</v>
      </c>
      <c r="AU27" t="str">
        <v>0.43</v>
      </c>
      <c r="AV27" t="str">
        <v>1</v>
      </c>
      <c r="AW27" t="str">
        <v>-0.001</v>
      </c>
      <c r="AX27" t="str">
        <v>0.000</v>
      </c>
      <c r="AY27" t="str">
        <v>0.005</v>
      </c>
      <c r="AZ27" t="str">
        <v>0.063</v>
      </c>
      <c r="BA27" t="str">
        <v>0.071</v>
      </c>
      <c r="BB27" t="str">
        <v>0.481</v>
      </c>
      <c r="BC27" t="str">
        <v>1</v>
      </c>
      <c r="BD27" t="str">
        <v>150</v>
      </c>
      <c r="BE27" t="str">
        <v>0.001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1.000000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2.454913</v>
      </c>
      <c r="CD27" t="str">
        <v>2.440453</v>
      </c>
      <c r="CE27" t="str">
        <v>1.657914</v>
      </c>
      <c r="CF27" t="str">
        <v>0.898250</v>
      </c>
      <c r="CG27" t="str">
        <v>0.287993</v>
      </c>
      <c r="CH27" t="str">
        <v>-0.008068</v>
      </c>
      <c r="CI27" t="str">
        <v>0.320727</v>
      </c>
      <c r="CJ27" t="str">
        <v>0.107686</v>
      </c>
      <c r="CK27" t="str">
        <v>133.499268</v>
      </c>
      <c r="CL27" t="str">
        <v>0.000213</v>
      </c>
      <c r="CM27" t="str">
        <v>2.365176</v>
      </c>
      <c r="CN27" t="str">
        <v>-0.000008</v>
      </c>
      <c r="CO27" t="str">
        <v>1.000000</v>
      </c>
      <c r="CP27" t="str">
        <v>2.351669</v>
      </c>
      <c r="CQ27" t="str">
        <v>-0.000027</v>
      </c>
      <c r="CR27" t="str">
        <v>1.000000</v>
      </c>
      <c r="CS27" t="str">
        <v>0.600858</v>
      </c>
      <c r="CT27" t="str">
        <v>0.600606</v>
      </c>
      <c r="CU27" t="str">
        <v>0.107252</v>
      </c>
      <c r="CV27" t="str">
        <v>0.000000</v>
      </c>
      <c r="CW27" t="str">
        <v>PSF-01225_20240530170720_7fd</v>
      </c>
      <c r="CX27" t="str">
        <v>PFA-01090</v>
      </c>
      <c r="CY27" t="str">
        <v>PSA-01092</v>
      </c>
      <c r="CZ27" t="str">
        <v>PSF-01225</v>
      </c>
      <c r="DA27" t="str">
        <v>RHS-02024</v>
      </c>
      <c r="DB27" t="str">
        <v>3.0.0</v>
      </c>
      <c r="DC27" t="str">
        <v>2024-05-29T13:27:41.891Z</v>
      </c>
    </row>
    <row r="28">
      <c r="A28" t="str">
        <v>17</v>
      </c>
      <c r="B28" t="str">
        <v>17:14:45</v>
      </c>
      <c r="C28" t="str">
        <v>2024-05-30</v>
      </c>
      <c r="D28" t="str">
        <v>darkfl_hainich</v>
      </c>
      <c r="E28" t="str">
        <v>rebeccatest</v>
      </c>
      <c r="F28" t="str">
        <v/>
      </c>
      <c r="G28" t="str">
        <v>fasy</v>
      </c>
      <c r="H28" t="str">
        <v>001</v>
      </c>
      <c r="I28" t="str">
        <v>040</v>
      </c>
      <c r="J28" t="str">
        <f>1/((1/L28)-(1/K28))</f>
        <v>0.040848</v>
      </c>
      <c r="K28" t="str">
        <f>BH28+(BI28*AN28)+(BJ28*AN28*POWER(V28,2))+(BK28*AN28*V28)+(BL28*POWER(AN28,2))</f>
        <v>2.916957</v>
      </c>
      <c r="L28" t="str">
        <f>((M28/1000)*(1000-((T28+S28)/2)))/(T28-S28)</f>
        <v>0.040284</v>
      </c>
      <c r="M28" t="str">
        <f>(AN28*(S28-R28))/(100*U28*(1000-S28))*1000</f>
        <v>0.409929</v>
      </c>
      <c r="N28" t="str">
        <v>1.833741</v>
      </c>
      <c r="O28" t="str">
        <v>1.826162</v>
      </c>
      <c r="P28" t="str">
        <f>0.61365*EXP((17.502*AL28)/(240.97+AL28))</f>
        <v>2.812638</v>
      </c>
      <c r="Q28" t="str">
        <f>P28-N28</f>
        <v>0.978897</v>
      </c>
      <c r="R28" t="str">
        <v>18.535809</v>
      </c>
      <c r="S28" t="str">
        <v>18.612738</v>
      </c>
      <c r="T28" t="str">
        <f>(P28/AM28)*1000</f>
        <v>28.548683</v>
      </c>
      <c r="U28" t="str">
        <f>V28*BG28</f>
        <v>0.298530</v>
      </c>
      <c r="V28" t="str">
        <v>1.800000</v>
      </c>
      <c r="W28" t="str">
        <v>PSF-01225_20240530171445_235</v>
      </c>
      <c r="X28" t="str">
        <v>136.021255</v>
      </c>
      <c r="Y28" t="str">
        <v>615.232605</v>
      </c>
      <c r="Z28" t="str">
        <v>0.778911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0.188090</v>
      </c>
      <c r="AG28" t="str">
        <v>1.000000</v>
      </c>
      <c r="AH28" t="str">
        <v>62.16</v>
      </c>
      <c r="AI28" t="str">
        <v>61.90</v>
      </c>
      <c r="AJ28" t="str">
        <v>23.75</v>
      </c>
      <c r="AK28" t="str">
        <v>22.96</v>
      </c>
      <c r="AL28" t="str">
        <f>(AK28-AJ28)*(AJ28*0+0)+AK28</f>
        <v>22.96</v>
      </c>
      <c r="AM28" t="str">
        <v>98.52</v>
      </c>
      <c r="AN28" t="str">
        <v>156.1</v>
      </c>
      <c r="AO28" t="str">
        <v>128.8</v>
      </c>
      <c r="AP28" t="str">
        <v>17.5</v>
      </c>
      <c r="AQ28" t="str">
        <v>1</v>
      </c>
      <c r="AR28" t="str">
        <v>4.021</v>
      </c>
      <c r="AS28" t="str">
        <v>17:04:37</v>
      </c>
      <c r="AT28" t="str">
        <v>2024-05-30</v>
      </c>
      <c r="AU28" t="str">
        <v>0.43</v>
      </c>
      <c r="AV28" t="str">
        <v>1</v>
      </c>
      <c r="AW28" t="str">
        <v>-0.002</v>
      </c>
      <c r="AX28" t="str">
        <v>-0.001</v>
      </c>
      <c r="AY28" t="str">
        <v>-0.002</v>
      </c>
      <c r="AZ28" t="str">
        <v>-0.175</v>
      </c>
      <c r="BA28" t="str">
        <v>0.191</v>
      </c>
      <c r="BB28" t="str">
        <v>0.234</v>
      </c>
      <c r="BC28" t="str">
        <v>1</v>
      </c>
      <c r="BD28" t="str">
        <v>150</v>
      </c>
      <c r="BE28" t="str">
        <v>0.001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1.000000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2.454193</v>
      </c>
      <c r="CD28" t="str">
        <v>2.439942</v>
      </c>
      <c r="CE28" t="str">
        <v>1.661408</v>
      </c>
      <c r="CF28" t="str">
        <v>0.876143</v>
      </c>
      <c r="CG28" t="str">
        <v>0.286701</v>
      </c>
      <c r="CH28" t="str">
        <v>-0.008006</v>
      </c>
      <c r="CI28" t="str">
        <v>0.358213</v>
      </c>
      <c r="CJ28" t="str">
        <v>0.107679</v>
      </c>
      <c r="CK28" t="str">
        <v>136.021255</v>
      </c>
      <c r="CL28" t="str">
        <v>0.000210</v>
      </c>
      <c r="CM28" t="str">
        <v>2.365176</v>
      </c>
      <c r="CN28" t="str">
        <v>-0.000008</v>
      </c>
      <c r="CO28" t="str">
        <v>1.000000</v>
      </c>
      <c r="CP28" t="str">
        <v>2.351669</v>
      </c>
      <c r="CQ28" t="str">
        <v>-0.000027</v>
      </c>
      <c r="CR28" t="str">
        <v>1.000000</v>
      </c>
      <c r="CS28" t="str">
        <v>0.600858</v>
      </c>
      <c r="CT28" t="str">
        <v>0.600606</v>
      </c>
      <c r="CU28" t="str">
        <v>0.107252</v>
      </c>
      <c r="CV28" t="str">
        <v>0.000000</v>
      </c>
      <c r="CW28" t="str">
        <v>PSF-01225_20240530171445_235</v>
      </c>
      <c r="CX28" t="str">
        <v>PFA-01090</v>
      </c>
      <c r="CY28" t="str">
        <v>PSA-01092</v>
      </c>
      <c r="CZ28" t="str">
        <v>PSF-01225</v>
      </c>
      <c r="DA28" t="str">
        <v>RHS-02024</v>
      </c>
      <c r="DB28" t="str">
        <v>3.0.0</v>
      </c>
      <c r="DC28" t="str">
        <v>2024-05-29T13:27:41.891Z</v>
      </c>
    </row>
    <row r="29">
      <c r="A29" t="str">
        <v>18</v>
      </c>
      <c r="B29" t="str">
        <v>17:16:34</v>
      </c>
      <c r="C29" t="str">
        <v>2024-05-30</v>
      </c>
      <c r="D29" t="str">
        <v>darkfl_hainich</v>
      </c>
      <c r="E29" t="str">
        <v>rebeccatest</v>
      </c>
      <c r="F29" t="str">
        <v/>
      </c>
      <c r="G29" t="str">
        <v>fasy</v>
      </c>
      <c r="H29" t="str">
        <v>002</v>
      </c>
      <c r="I29" t="str">
        <v>040</v>
      </c>
      <c r="J29" t="str">
        <f>1/((1/L29)-(1/K29))</f>
        <v>0.035059</v>
      </c>
      <c r="K29" t="str">
        <f>BH29+(BI29*AN29)+(BJ29*AN29*POWER(V29,2))+(BK29*AN29*V29)+(BL29*POWER(AN29,2))</f>
        <v>2.916893</v>
      </c>
      <c r="L29" t="str">
        <f>((M29/1000)*(1000-((T29+S29)/2)))/(T29-S29)</f>
        <v>0.034643</v>
      </c>
      <c r="M29" t="str">
        <f>(AN29*(S29-R29))/(100*U29*(1000-S29))*1000</f>
        <v>0.342109</v>
      </c>
      <c r="N29" t="str">
        <v>1.855349</v>
      </c>
      <c r="O29" t="str">
        <v>1.849025</v>
      </c>
      <c r="P29" t="str">
        <f>0.61365*EXP((17.502*AL29)/(240.97+AL29))</f>
        <v>2.805279</v>
      </c>
      <c r="Q29" t="str">
        <f>P29-N29</f>
        <v>0.949930</v>
      </c>
      <c r="R29" t="str">
        <v>18.767441</v>
      </c>
      <c r="S29" t="str">
        <v>18.831631</v>
      </c>
      <c r="T29" t="str">
        <f>(P29/AM29)*1000</f>
        <v>28.473339</v>
      </c>
      <c r="U29" t="str">
        <f>V29*BG29</f>
        <v>0.298530</v>
      </c>
      <c r="V29" t="str">
        <v>1.800000</v>
      </c>
      <c r="W29" t="str">
        <v>PSF-01225_20240530171634_fc6</v>
      </c>
      <c r="X29" t="str">
        <v>141.237259</v>
      </c>
      <c r="Y29" t="str">
        <v>457.604156</v>
      </c>
      <c r="Z29" t="str">
        <v>0.691355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0.166948</v>
      </c>
      <c r="AG29" t="str">
        <v>1.000000</v>
      </c>
      <c r="AH29" t="str">
        <v>62.73</v>
      </c>
      <c r="AI29" t="str">
        <v>62.51</v>
      </c>
      <c r="AJ29" t="str">
        <v>23.79</v>
      </c>
      <c r="AK29" t="str">
        <v>22.92</v>
      </c>
      <c r="AL29" t="str">
        <f>(AK29-AJ29)*(AJ29*0+0)+AK29</f>
        <v>22.92</v>
      </c>
      <c r="AM29" t="str">
        <v>98.52</v>
      </c>
      <c r="AN29" t="str">
        <v>156.1</v>
      </c>
      <c r="AO29" t="str">
        <v>132.8</v>
      </c>
      <c r="AP29" t="str">
        <v>14.9</v>
      </c>
      <c r="AQ29" t="str">
        <v>1</v>
      </c>
      <c r="AR29" t="str">
        <v>4.016</v>
      </c>
      <c r="AS29" t="str">
        <v>17:16:23</v>
      </c>
      <c r="AT29" t="str">
        <v>2024-05-30</v>
      </c>
      <c r="AU29" t="str">
        <v>0.48</v>
      </c>
      <c r="AV29" t="str">
        <v>1</v>
      </c>
      <c r="AW29" t="str">
        <v>0.003</v>
      </c>
      <c r="AX29" t="str">
        <v>-0.001</v>
      </c>
      <c r="AY29" t="str">
        <v>-9999.000</v>
      </c>
      <c r="AZ29" t="str">
        <v>0.004</v>
      </c>
      <c r="BA29" t="str">
        <v>-0.111</v>
      </c>
      <c r="BB29" t="str">
        <v>-9999.000</v>
      </c>
      <c r="BC29" t="str">
        <v>1</v>
      </c>
      <c r="BD29" t="str">
        <v>150</v>
      </c>
      <c r="BE29" t="str">
        <v>0.001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1.000000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2.454921</v>
      </c>
      <c r="CD29" t="str">
        <v>2.440565</v>
      </c>
      <c r="CE29" t="str">
        <v>1.661342</v>
      </c>
      <c r="CF29" t="str">
        <v>0.886004</v>
      </c>
      <c r="CG29" t="str">
        <v>0.286197</v>
      </c>
      <c r="CH29" t="str">
        <v>-0.009018</v>
      </c>
      <c r="CI29" t="str">
        <v>0.366942</v>
      </c>
      <c r="CJ29" t="str">
        <v>0.107679</v>
      </c>
      <c r="CK29" t="str">
        <v>141.237259</v>
      </c>
      <c r="CL29" t="str">
        <v>0.000214</v>
      </c>
      <c r="CM29" t="str">
        <v>2.365176</v>
      </c>
      <c r="CN29" t="str">
        <v>-0.000008</v>
      </c>
      <c r="CO29" t="str">
        <v>1.000000</v>
      </c>
      <c r="CP29" t="str">
        <v>2.351669</v>
      </c>
      <c r="CQ29" t="str">
        <v>-0.000027</v>
      </c>
      <c r="CR29" t="str">
        <v>1.000000</v>
      </c>
      <c r="CS29" t="str">
        <v>0.600858</v>
      </c>
      <c r="CT29" t="str">
        <v>0.600606</v>
      </c>
      <c r="CU29" t="str">
        <v>0.107252</v>
      </c>
      <c r="CV29" t="str">
        <v>0.000000</v>
      </c>
      <c r="CW29" t="str">
        <v>PSF-01225_20240530171634_fc6</v>
      </c>
      <c r="CX29" t="str">
        <v>PFA-01090</v>
      </c>
      <c r="CY29" t="str">
        <v>PSA-01092</v>
      </c>
      <c r="CZ29" t="str">
        <v>PSF-01225</v>
      </c>
      <c r="DA29" t="str">
        <v>RHS-02024</v>
      </c>
      <c r="DB29" t="str">
        <v>3.0.0</v>
      </c>
      <c r="DC29" t="str">
        <v>2024-05-29T13:27:41.891Z</v>
      </c>
    </row>
    <row r="30">
      <c r="A30" t="str">
        <v>19</v>
      </c>
      <c r="B30" t="str">
        <v>17:18:52</v>
      </c>
      <c r="C30" t="str">
        <v>2024-05-30</v>
      </c>
      <c r="D30" t="str">
        <v>darkfl_hainich</v>
      </c>
      <c r="E30" t="str">
        <v>rebeccatest</v>
      </c>
      <c r="F30" t="str">
        <v/>
      </c>
      <c r="G30" t="str">
        <v>fasy</v>
      </c>
      <c r="H30" t="str">
        <v>003</v>
      </c>
      <c r="I30" t="str">
        <v>040</v>
      </c>
      <c r="J30" t="str">
        <f>1/((1/L30)-(1/K30))</f>
        <v>0.017739</v>
      </c>
      <c r="K30" t="str">
        <f>BH30+(BI30*AN30)+(BJ30*AN30*POWER(V30,2))+(BK30*AN30*V30)+(BL30*POWER(AN30,2))</f>
        <v>2.914034</v>
      </c>
      <c r="L30" t="str">
        <f>((M30/1000)*(1000-((T30+S30)/2)))/(T30-S30)</f>
        <v>0.017632</v>
      </c>
      <c r="M30" t="str">
        <f>(AN30*(S30-R30))/(100*U30*(1000-S30))*1000</f>
        <v>0.178886</v>
      </c>
      <c r="N30" t="str">
        <v>1.852219</v>
      </c>
      <c r="O30" t="str">
        <v>1.848904</v>
      </c>
      <c r="P30" t="str">
        <f>0.61365*EXP((17.502*AL30)/(240.97+AL30))</f>
        <v>2.828029</v>
      </c>
      <c r="Q30" t="str">
        <f>P30-N30</f>
        <v>0.975810</v>
      </c>
      <c r="R30" t="str">
        <v>18.766840</v>
      </c>
      <c r="S30" t="str">
        <v>18.800480</v>
      </c>
      <c r="T30" t="str">
        <f>(P30/AM30)*1000</f>
        <v>28.705196</v>
      </c>
      <c r="U30" t="str">
        <f>V30*BG30</f>
        <v>0.298530</v>
      </c>
      <c r="V30" t="str">
        <v>1.800000</v>
      </c>
      <c r="W30" t="str">
        <v>PSF-01225_20240530171852_10d</v>
      </c>
      <c r="X30" t="str">
        <v>120.589973</v>
      </c>
      <c r="Y30" t="str">
        <v>544.264526</v>
      </c>
      <c r="Z30" t="str">
        <v>0.778435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0.187976</v>
      </c>
      <c r="AG30" t="str">
        <v>1.000000</v>
      </c>
      <c r="AH30" t="str">
        <v>62.39</v>
      </c>
      <c r="AI30" t="str">
        <v>62.28</v>
      </c>
      <c r="AJ30" t="str">
        <v>23.85</v>
      </c>
      <c r="AK30" t="str">
        <v>23.05</v>
      </c>
      <c r="AL30" t="str">
        <f>(AK30-AJ30)*(AJ30*0+0)+AK30</f>
        <v>23.05</v>
      </c>
      <c r="AM30" t="str">
        <v>98.52</v>
      </c>
      <c r="AN30" t="str">
        <v>155.8</v>
      </c>
      <c r="AO30" t="str">
        <v>140.8</v>
      </c>
      <c r="AP30" t="str">
        <v>9.6</v>
      </c>
      <c r="AQ30" t="str">
        <v>1</v>
      </c>
      <c r="AR30" t="str">
        <v>4.016</v>
      </c>
      <c r="AS30" t="str">
        <v>17:16:23</v>
      </c>
      <c r="AT30" t="str">
        <v>2024-05-30</v>
      </c>
      <c r="AU30" t="str">
        <v>0.48</v>
      </c>
      <c r="AV30" t="str">
        <v>1</v>
      </c>
      <c r="AW30" t="str">
        <v>-0.000</v>
      </c>
      <c r="AX30" t="str">
        <v>0.000</v>
      </c>
      <c r="AY30" t="str">
        <v>-0.004</v>
      </c>
      <c r="AZ30" t="str">
        <v>0.053</v>
      </c>
      <c r="BA30" t="str">
        <v>-0.046</v>
      </c>
      <c r="BB30" t="str">
        <v>-0.088</v>
      </c>
      <c r="BC30" t="str">
        <v>1</v>
      </c>
      <c r="BD30" t="str">
        <v>150</v>
      </c>
      <c r="BE30" t="str">
        <v>0.001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1.000000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2.454630</v>
      </c>
      <c r="CD30" t="str">
        <v>2.440146</v>
      </c>
      <c r="CE30" t="str">
        <v>1.658359</v>
      </c>
      <c r="CF30" t="str">
        <v>0.905795</v>
      </c>
      <c r="CG30" t="str">
        <v>0.285495</v>
      </c>
      <c r="CH30" t="str">
        <v>-0.008196</v>
      </c>
      <c r="CI30" t="str">
        <v>0.377722</v>
      </c>
      <c r="CJ30" t="str">
        <v>0.107679</v>
      </c>
      <c r="CK30" t="str">
        <v>120.589973</v>
      </c>
      <c r="CL30" t="str">
        <v>0.000212</v>
      </c>
      <c r="CM30" t="str">
        <v>2.365176</v>
      </c>
      <c r="CN30" t="str">
        <v>-0.000008</v>
      </c>
      <c r="CO30" t="str">
        <v>1.000000</v>
      </c>
      <c r="CP30" t="str">
        <v>2.351669</v>
      </c>
      <c r="CQ30" t="str">
        <v>-0.000027</v>
      </c>
      <c r="CR30" t="str">
        <v>1.000000</v>
      </c>
      <c r="CS30" t="str">
        <v>0.600858</v>
      </c>
      <c r="CT30" t="str">
        <v>0.600606</v>
      </c>
      <c r="CU30" t="str">
        <v>0.107252</v>
      </c>
      <c r="CV30" t="str">
        <v>0.000000</v>
      </c>
      <c r="CW30" t="str">
        <v>PSF-01225_20240530171852_10d</v>
      </c>
      <c r="CX30" t="str">
        <v>PFA-01090</v>
      </c>
      <c r="CY30" t="str">
        <v>PSA-01092</v>
      </c>
      <c r="CZ30" t="str">
        <v>PSF-01225</v>
      </c>
      <c r="DA30" t="str">
        <v>RHS-02024</v>
      </c>
      <c r="DB30" t="str">
        <v>3.0.0</v>
      </c>
      <c r="DC30" t="str">
        <v>2024-05-29T13:27:41.891Z</v>
      </c>
    </row>
    <row r="31">
      <c r="A31" t="str">
        <v>20</v>
      </c>
      <c r="B31" t="str">
        <v>17:19:55</v>
      </c>
      <c r="C31" t="str">
        <v>2024-05-30</v>
      </c>
      <c r="D31" t="str">
        <v>darkfl_hainich</v>
      </c>
      <c r="E31" t="str">
        <v>rebeccatest</v>
      </c>
      <c r="F31" t="str">
        <v/>
      </c>
      <c r="G31" t="str">
        <v>fasy</v>
      </c>
      <c r="H31" t="str">
        <v>004</v>
      </c>
      <c r="I31" t="str">
        <v>040</v>
      </c>
      <c r="J31" t="str">
        <f>1/((1/L31)-(1/K31))</f>
        <v>0.033543</v>
      </c>
      <c r="K31" t="str">
        <f>BH31+(BI31*AN31)+(BJ31*AN31*POWER(V31,2))+(BK31*AN31*V31)+(BL31*POWER(AN31,2))</f>
        <v>2.916974</v>
      </c>
      <c r="L31" t="str">
        <f>((M31/1000)*(1000-((T31+S31)/2)))/(T31-S31)</f>
        <v>0.033162</v>
      </c>
      <c r="M31" t="str">
        <f>(AN31*(S31-R31))/(100*U31*(1000-S31))*1000</f>
        <v>0.332473</v>
      </c>
      <c r="N31" t="str">
        <v>1.850225</v>
      </c>
      <c r="O31" t="str">
        <v>1.844079</v>
      </c>
      <c r="P31" t="str">
        <f>0.61365*EXP((17.502*AL31)/(240.97+AL31))</f>
        <v>2.814608</v>
      </c>
      <c r="Q31" t="str">
        <f>P31-N31</f>
        <v>0.964383</v>
      </c>
      <c r="R31" t="str">
        <v>18.717098</v>
      </c>
      <c r="S31" t="str">
        <v>18.779480</v>
      </c>
      <c r="T31" t="str">
        <f>(P31/AM31)*1000</f>
        <v>28.567816</v>
      </c>
      <c r="U31" t="str">
        <f>V31*BG31</f>
        <v>0.298530</v>
      </c>
      <c r="V31" t="str">
        <v>1.800000</v>
      </c>
      <c r="W31" t="str">
        <v>PSF-01225_20240530171955_e64</v>
      </c>
      <c r="X31" t="str">
        <v>125.772713</v>
      </c>
      <c r="Y31" t="str">
        <v>563.903687</v>
      </c>
      <c r="Z31" t="str">
        <v>0.776961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0.183844</v>
      </c>
      <c r="AG31" t="str">
        <v>1.000000</v>
      </c>
      <c r="AH31" t="str">
        <v>62.28</v>
      </c>
      <c r="AI31" t="str">
        <v>62.08</v>
      </c>
      <c r="AJ31" t="str">
        <v>23.86</v>
      </c>
      <c r="AK31" t="str">
        <v>22.97</v>
      </c>
      <c r="AL31" t="str">
        <f>(AK31-AJ31)*(AJ31*0+0)+AK31</f>
        <v>22.97</v>
      </c>
      <c r="AM31" t="str">
        <v>98.52</v>
      </c>
      <c r="AN31" t="str">
        <v>156.1</v>
      </c>
      <c r="AO31" t="str">
        <v>136.2</v>
      </c>
      <c r="AP31" t="str">
        <v>12.8</v>
      </c>
      <c r="AQ31" t="str">
        <v>1</v>
      </c>
      <c r="AR31" t="str">
        <v>4.014</v>
      </c>
      <c r="AS31" t="str">
        <v>17:16:23</v>
      </c>
      <c r="AT31" t="str">
        <v>2024-05-30</v>
      </c>
      <c r="AU31" t="str">
        <v>0.48</v>
      </c>
      <c r="AV31" t="str">
        <v>1</v>
      </c>
      <c r="AW31" t="str">
        <v>-0.001</v>
      </c>
      <c r="AX31" t="str">
        <v>0.000</v>
      </c>
      <c r="AY31" t="str">
        <v>-0.003</v>
      </c>
      <c r="AZ31" t="str">
        <v>-0.274</v>
      </c>
      <c r="BA31" t="str">
        <v>-0.163</v>
      </c>
      <c r="BB31" t="str">
        <v>-0.018</v>
      </c>
      <c r="BC31" t="str">
        <v>1</v>
      </c>
      <c r="BD31" t="str">
        <v>150</v>
      </c>
      <c r="BE31" t="str">
        <v>0.001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1.000000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2.454388</v>
      </c>
      <c r="CD31" t="str">
        <v>2.440017</v>
      </c>
      <c r="CE31" t="str">
        <v>1.661426</v>
      </c>
      <c r="CF31" t="str">
        <v>0.894307</v>
      </c>
      <c r="CG31" t="str">
        <v>0.285382</v>
      </c>
      <c r="CH31" t="str">
        <v>-0.009217</v>
      </c>
      <c r="CI31" t="str">
        <v>0.382567</v>
      </c>
      <c r="CJ31" t="str">
        <v>0.107670</v>
      </c>
      <c r="CK31" t="str">
        <v>125.772713</v>
      </c>
      <c r="CL31" t="str">
        <v>0.000214</v>
      </c>
      <c r="CM31" t="str">
        <v>2.365176</v>
      </c>
      <c r="CN31" t="str">
        <v>-0.000008</v>
      </c>
      <c r="CO31" t="str">
        <v>1.000000</v>
      </c>
      <c r="CP31" t="str">
        <v>2.351669</v>
      </c>
      <c r="CQ31" t="str">
        <v>-0.000027</v>
      </c>
      <c r="CR31" t="str">
        <v>1.000000</v>
      </c>
      <c r="CS31" t="str">
        <v>0.600858</v>
      </c>
      <c r="CT31" t="str">
        <v>0.600606</v>
      </c>
      <c r="CU31" t="str">
        <v>0.107252</v>
      </c>
      <c r="CV31" t="str">
        <v>0.000000</v>
      </c>
      <c r="CW31" t="str">
        <v>PSF-01225_20240530171955_e64</v>
      </c>
      <c r="CX31" t="str">
        <v>PFA-01090</v>
      </c>
      <c r="CY31" t="str">
        <v>PSA-01092</v>
      </c>
      <c r="CZ31" t="str">
        <v>PSF-01225</v>
      </c>
      <c r="DA31" t="str">
        <v>RHS-02024</v>
      </c>
      <c r="DB31" t="str">
        <v>3.0.0</v>
      </c>
      <c r="DC31" t="str">
        <v>2024-05-29T13:27:41.891Z</v>
      </c>
    </row>
    <row r="32">
      <c r="A32" t="str">
        <v>21</v>
      </c>
      <c r="B32" t="str">
        <v>17:21:41</v>
      </c>
      <c r="C32" t="str">
        <v>2024-05-30</v>
      </c>
      <c r="D32" t="str">
        <v>darkfl_hainich</v>
      </c>
      <c r="E32" t="str">
        <v>rebeccatest</v>
      </c>
      <c r="F32" t="str">
        <v/>
      </c>
      <c r="G32" t="str">
        <v>frex</v>
      </c>
      <c r="H32" t="str">
        <v>005</v>
      </c>
      <c r="I32" t="str">
        <v>040</v>
      </c>
      <c r="J32" t="str">
        <f>1/((1/L32)-(1/K32))</f>
        <v>0.101377</v>
      </c>
      <c r="K32" t="str">
        <f>BH32+(BI32*AN32)+(BJ32*AN32*POWER(V32,2))+(BK32*AN32*V32)+(BL32*POWER(AN32,2))</f>
        <v>2.915274</v>
      </c>
      <c r="L32" t="str">
        <f>((M32/1000)*(1000-((T32+S32)/2)))/(T32-S32)</f>
        <v>0.097970</v>
      </c>
      <c r="M32" t="str">
        <f>(AN32*(S32-R32))/(100*U32*(1000-S32))*1000</f>
        <v>0.963069</v>
      </c>
      <c r="N32" t="str">
        <v>1.875796</v>
      </c>
      <c r="O32" t="str">
        <v>1.857973</v>
      </c>
      <c r="P32" t="str">
        <f>0.61365*EXP((17.502*AL32)/(240.97+AL32))</f>
        <v>2.821237</v>
      </c>
      <c r="Q32" t="str">
        <f>P32-N32</f>
        <v>0.945441</v>
      </c>
      <c r="R32" t="str">
        <v>18.857790</v>
      </c>
      <c r="S32" t="str">
        <v>19.038685</v>
      </c>
      <c r="T32" t="str">
        <f>(P32/AM32)*1000</f>
        <v>28.634588</v>
      </c>
      <c r="U32" t="str">
        <f>V32*BG32</f>
        <v>0.298530</v>
      </c>
      <c r="V32" t="str">
        <v>1.800000</v>
      </c>
      <c r="W32" t="str">
        <v>PSF-01225_20240530172141_3eb</v>
      </c>
      <c r="X32" t="str">
        <v>108.699203</v>
      </c>
      <c r="Y32" t="str">
        <v>308.147552</v>
      </c>
      <c r="Z32" t="str">
        <v>0.647250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0.155642</v>
      </c>
      <c r="AG32" t="str">
        <v>1.000000</v>
      </c>
      <c r="AH32" t="str">
        <v>63.05</v>
      </c>
      <c r="AI32" t="str">
        <v>62.45</v>
      </c>
      <c r="AJ32" t="str">
        <v>23.89</v>
      </c>
      <c r="AK32" t="str">
        <v>23.01</v>
      </c>
      <c r="AL32" t="str">
        <f>(AK32-AJ32)*(AJ32*0+0)+AK32</f>
        <v>23.01</v>
      </c>
      <c r="AM32" t="str">
        <v>98.53</v>
      </c>
      <c r="AN32" t="str">
        <v>155.9</v>
      </c>
      <c r="AO32" t="str">
        <v>144.8</v>
      </c>
      <c r="AP32" t="str">
        <v>7.1</v>
      </c>
      <c r="AQ32" t="str">
        <v>1</v>
      </c>
      <c r="AR32" t="str">
        <v>4.011</v>
      </c>
      <c r="AS32" t="str">
        <v>17:16:23</v>
      </c>
      <c r="AT32" t="str">
        <v>2024-05-30</v>
      </c>
      <c r="AU32" t="str">
        <v>0.48</v>
      </c>
      <c r="AV32" t="str">
        <v>1</v>
      </c>
      <c r="AW32" t="str">
        <v>-0.001</v>
      </c>
      <c r="AX32" t="str">
        <v>0.000</v>
      </c>
      <c r="AY32" t="str">
        <v>-0.007</v>
      </c>
      <c r="AZ32" t="str">
        <v>0.230</v>
      </c>
      <c r="BA32" t="str">
        <v>0.080</v>
      </c>
      <c r="BB32" t="str">
        <v>0.190</v>
      </c>
      <c r="BC32" t="str">
        <v>1</v>
      </c>
      <c r="BD32" t="str">
        <v>150</v>
      </c>
      <c r="BE32" t="str">
        <v>0.001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1.000000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2.454835</v>
      </c>
      <c r="CD32" t="str">
        <v>2.440946</v>
      </c>
      <c r="CE32" t="str">
        <v>1.659650</v>
      </c>
      <c r="CF32" t="str">
        <v>0.915921</v>
      </c>
      <c r="CG32" t="str">
        <v>0.285097</v>
      </c>
      <c r="CH32" t="str">
        <v>-0.009062</v>
      </c>
      <c r="CI32" t="str">
        <v>0.390637</v>
      </c>
      <c r="CJ32" t="str">
        <v>0.107677</v>
      </c>
      <c r="CK32" t="str">
        <v>108.699203</v>
      </c>
      <c r="CL32" t="str">
        <v>0.000211</v>
      </c>
      <c r="CM32" t="str">
        <v>2.365176</v>
      </c>
      <c r="CN32" t="str">
        <v>-0.000008</v>
      </c>
      <c r="CO32" t="str">
        <v>1.000000</v>
      </c>
      <c r="CP32" t="str">
        <v>2.351669</v>
      </c>
      <c r="CQ32" t="str">
        <v>-0.000027</v>
      </c>
      <c r="CR32" t="str">
        <v>1.000000</v>
      </c>
      <c r="CS32" t="str">
        <v>0.600858</v>
      </c>
      <c r="CT32" t="str">
        <v>0.600606</v>
      </c>
      <c r="CU32" t="str">
        <v>0.107252</v>
      </c>
      <c r="CV32" t="str">
        <v>0.000000</v>
      </c>
      <c r="CW32" t="str">
        <v>PSF-01225_20240530172141_3eb</v>
      </c>
      <c r="CX32" t="str">
        <v>PFA-01090</v>
      </c>
      <c r="CY32" t="str">
        <v>PSA-01092</v>
      </c>
      <c r="CZ32" t="str">
        <v>PSF-01225</v>
      </c>
      <c r="DA32" t="str">
        <v>RHS-02024</v>
      </c>
      <c r="DB32" t="str">
        <v>3.0.0</v>
      </c>
      <c r="DC32" t="str">
        <v>2024-05-29T13:27:41.891Z</v>
      </c>
    </row>
    <row r="33">
      <c r="A33" t="str">
        <v>22</v>
      </c>
      <c r="B33" t="str">
        <v>17:24:05</v>
      </c>
      <c r="C33" t="str">
        <v>2024-05-30</v>
      </c>
      <c r="D33" t="str">
        <v>darkfl_hainich</v>
      </c>
      <c r="E33" t="str">
        <v>rebeccatest</v>
      </c>
      <c r="F33" t="str">
        <v/>
      </c>
      <c r="G33" t="str">
        <v>frex</v>
      </c>
      <c r="H33" t="str">
        <v>006</v>
      </c>
      <c r="I33" t="str">
        <v>040</v>
      </c>
      <c r="J33" t="str">
        <f>1/((1/L33)-(1/K33))</f>
        <v>0.281002</v>
      </c>
      <c r="K33" t="str">
        <f>BH33+(BI33*AN33)+(BJ33*AN33*POWER(V33,2))+(BK33*AN33*V33)+(BL33*POWER(AN33,2))</f>
        <v>2.917864</v>
      </c>
      <c r="L33" t="str">
        <f>((M33/1000)*(1000-((T33+S33)/2)))/(T33-S33)</f>
        <v>0.256318</v>
      </c>
      <c r="M33" t="str">
        <f>(AN33*(S33-R33))/(100*U33*(1000-S33))*1000</f>
        <v>2.300381</v>
      </c>
      <c r="N33" t="str">
        <v>1.894067</v>
      </c>
      <c r="O33" t="str">
        <v>1.851593</v>
      </c>
      <c r="P33" t="str">
        <f>0.61365*EXP((17.502*AL33)/(240.97+AL33))</f>
        <v>2.757385</v>
      </c>
      <c r="Q33" t="str">
        <f>P33-N33</f>
        <v>0.863317</v>
      </c>
      <c r="R33" t="str">
        <v>18.794085</v>
      </c>
      <c r="S33" t="str">
        <v>19.225206</v>
      </c>
      <c r="T33" t="str">
        <f>(P33/AM33)*1000</f>
        <v>27.988071</v>
      </c>
      <c r="U33" t="str">
        <f>V33*BG33</f>
        <v>0.298530</v>
      </c>
      <c r="V33" t="str">
        <v>1.800000</v>
      </c>
      <c r="W33" t="str">
        <v>PSF-01225_20240530172405_bed</v>
      </c>
      <c r="X33" t="str">
        <v>150.001648</v>
      </c>
      <c r="Y33" t="str">
        <v>329.929962</v>
      </c>
      <c r="Z33" t="str">
        <v>0.545353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0.133789</v>
      </c>
      <c r="AG33" t="str">
        <v>1.000000</v>
      </c>
      <c r="AH33" t="str">
        <v>63.51</v>
      </c>
      <c r="AI33" t="str">
        <v>62.09</v>
      </c>
      <c r="AJ33" t="str">
        <v>23.93</v>
      </c>
      <c r="AK33" t="str">
        <v>22.63</v>
      </c>
      <c r="AL33" t="str">
        <f>(AK33-AJ33)*(AJ33*0+0)+AK33</f>
        <v>22.63</v>
      </c>
      <c r="AM33" t="str">
        <v>98.52</v>
      </c>
      <c r="AN33" t="str">
        <v>156.2</v>
      </c>
      <c r="AO33" t="str">
        <v>136.3</v>
      </c>
      <c r="AP33" t="str">
        <v>12.7</v>
      </c>
      <c r="AQ33" t="str">
        <v>1</v>
      </c>
      <c r="AR33" t="str">
        <v>4.008</v>
      </c>
      <c r="AS33" t="str">
        <v>17:16:23</v>
      </c>
      <c r="AT33" t="str">
        <v>2024-05-30</v>
      </c>
      <c r="AU33" t="str">
        <v>0.48</v>
      </c>
      <c r="AV33" t="str">
        <v>1</v>
      </c>
      <c r="AW33" t="str">
        <v>-0.007</v>
      </c>
      <c r="AX33" t="str">
        <v>-0.001</v>
      </c>
      <c r="AY33" t="str">
        <v>-0.006</v>
      </c>
      <c r="AZ33" t="str">
        <v>-0.042</v>
      </c>
      <c r="BA33" t="str">
        <v>0.681</v>
      </c>
      <c r="BB33" t="str">
        <v>1.232</v>
      </c>
      <c r="BC33" t="str">
        <v>1</v>
      </c>
      <c r="BD33" t="str">
        <v>150</v>
      </c>
      <c r="BE33" t="str">
        <v>0.001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1.000000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2.454394</v>
      </c>
      <c r="CD33" t="str">
        <v>2.441505</v>
      </c>
      <c r="CE33" t="str">
        <v>1.662359</v>
      </c>
      <c r="CF33" t="str">
        <v>0.894764</v>
      </c>
      <c r="CG33" t="str">
        <v>0.284650</v>
      </c>
      <c r="CH33" t="str">
        <v>-0.013861</v>
      </c>
      <c r="CI33" t="str">
        <v>0.401447</v>
      </c>
      <c r="CJ33" t="str">
        <v>0.107685</v>
      </c>
      <c r="CK33" t="str">
        <v>150.001648</v>
      </c>
      <c r="CL33" t="str">
        <v>0.000212</v>
      </c>
      <c r="CM33" t="str">
        <v>2.365176</v>
      </c>
      <c r="CN33" t="str">
        <v>-0.000008</v>
      </c>
      <c r="CO33" t="str">
        <v>1.000000</v>
      </c>
      <c r="CP33" t="str">
        <v>2.351669</v>
      </c>
      <c r="CQ33" t="str">
        <v>-0.000027</v>
      </c>
      <c r="CR33" t="str">
        <v>1.000000</v>
      </c>
      <c r="CS33" t="str">
        <v>0.600858</v>
      </c>
      <c r="CT33" t="str">
        <v>0.600606</v>
      </c>
      <c r="CU33" t="str">
        <v>0.107252</v>
      </c>
      <c r="CV33" t="str">
        <v>0.000000</v>
      </c>
      <c r="CW33" t="str">
        <v>PSF-01225_20240530172405_bed</v>
      </c>
      <c r="CX33" t="str">
        <v>PFA-01090</v>
      </c>
      <c r="CY33" t="str">
        <v>PSA-01092</v>
      </c>
      <c r="CZ33" t="str">
        <v>PSF-01225</v>
      </c>
      <c r="DA33" t="str">
        <v>RHS-02024</v>
      </c>
      <c r="DB33" t="str">
        <v>3.0.0</v>
      </c>
      <c r="DC33" t="str">
        <v>2024-05-29T13:27:41.891Z</v>
      </c>
    </row>
    <row r="34">
      <c r="A34" t="str">
        <v>23</v>
      </c>
      <c r="B34" t="str">
        <v>17:25:11</v>
      </c>
      <c r="C34" t="str">
        <v>2024-05-30</v>
      </c>
      <c r="D34" t="str">
        <v>darkfl_hainich</v>
      </c>
      <c r="E34" t="str">
        <v>rebeccatest</v>
      </c>
      <c r="F34" t="str">
        <v/>
      </c>
      <c r="G34" t="str">
        <v>frex</v>
      </c>
      <c r="H34" t="str">
        <v>007</v>
      </c>
      <c r="I34" t="str">
        <v>040</v>
      </c>
      <c r="J34" t="str">
        <f>1/((1/L34)-(1/K34))</f>
        <v>0.299198</v>
      </c>
      <c r="K34" t="str">
        <f>BH34+(BI34*AN34)+(BJ34*AN34*POWER(V34,2))+(BK34*AN34*V34)+(BL34*POWER(AN34,2))</f>
        <v>2.913886</v>
      </c>
      <c r="L34" t="str">
        <f>((M34/1000)*(1000-((T34+S34)/2)))/(T34-S34)</f>
        <v>0.271337</v>
      </c>
      <c r="M34" t="str">
        <f>(AN34*(S34-R34))/(100*U34*(1000-S34))*1000</f>
        <v>2.406457</v>
      </c>
      <c r="N34" t="str">
        <v>1.898575</v>
      </c>
      <c r="O34" t="str">
        <v>1.854005</v>
      </c>
      <c r="P34" t="str">
        <f>0.61365*EXP((17.502*AL34)/(240.97+AL34))</f>
        <v>2.751738</v>
      </c>
      <c r="Q34" t="str">
        <f>P34-N34</f>
        <v>0.853162</v>
      </c>
      <c r="R34" t="str">
        <v>18.818083</v>
      </c>
      <c r="S34" t="str">
        <v>19.270475</v>
      </c>
      <c r="T34" t="str">
        <f>(P34/AM34)*1000</f>
        <v>27.930042</v>
      </c>
      <c r="U34" t="str">
        <f>V34*BG34</f>
        <v>0.298530</v>
      </c>
      <c r="V34" t="str">
        <v>1.800000</v>
      </c>
      <c r="W34" t="str">
        <v>PSF-01225_20240530172511_27c</v>
      </c>
      <c r="X34" t="str">
        <v>128.574020</v>
      </c>
      <c r="Y34" t="str">
        <v>501.055969</v>
      </c>
      <c r="Z34" t="str">
        <v>0.743394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0.180718</v>
      </c>
      <c r="AG34" t="str">
        <v>1.000000</v>
      </c>
      <c r="AH34" t="str">
        <v>63.62</v>
      </c>
      <c r="AI34" t="str">
        <v>62.13</v>
      </c>
      <c r="AJ34" t="str">
        <v>23.94</v>
      </c>
      <c r="AK34" t="str">
        <v>22.60</v>
      </c>
      <c r="AL34" t="str">
        <f>(AK34-AJ34)*(AJ34*0+0)+AK34</f>
        <v>22.60</v>
      </c>
      <c r="AM34" t="str">
        <v>98.52</v>
      </c>
      <c r="AN34" t="str">
        <v>155.7</v>
      </c>
      <c r="AO34" t="str">
        <v>144.1</v>
      </c>
      <c r="AP34" t="str">
        <v>7.5</v>
      </c>
      <c r="AQ34" t="str">
        <v>1</v>
      </c>
      <c r="AR34" t="str">
        <v>4.007</v>
      </c>
      <c r="AS34" t="str">
        <v>17:16:23</v>
      </c>
      <c r="AT34" t="str">
        <v>2024-05-30</v>
      </c>
      <c r="AU34" t="str">
        <v>0.48</v>
      </c>
      <c r="AV34" t="str">
        <v>1</v>
      </c>
      <c r="AW34" t="str">
        <v>-0.003</v>
      </c>
      <c r="AX34" t="str">
        <v>-0.000</v>
      </c>
      <c r="AY34" t="str">
        <v>-0.002</v>
      </c>
      <c r="AZ34" t="str">
        <v>-0.036</v>
      </c>
      <c r="BA34" t="str">
        <v>0.183</v>
      </c>
      <c r="BB34" t="str">
        <v>0.106</v>
      </c>
      <c r="BC34" t="str">
        <v>1</v>
      </c>
      <c r="BD34" t="str">
        <v>150</v>
      </c>
      <c r="BE34" t="str">
        <v>0.001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1.000000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2.454441</v>
      </c>
      <c r="CD34" t="str">
        <v>2.441636</v>
      </c>
      <c r="CE34" t="str">
        <v>1.658205</v>
      </c>
      <c r="CF34" t="str">
        <v>0.914100</v>
      </c>
      <c r="CG34" t="str">
        <v>0.284526</v>
      </c>
      <c r="CH34" t="str">
        <v>-0.014376</v>
      </c>
      <c r="CI34" t="str">
        <v>0.406280</v>
      </c>
      <c r="CJ34" t="str">
        <v>0.107681</v>
      </c>
      <c r="CK34" t="str">
        <v>128.574020</v>
      </c>
      <c r="CL34" t="str">
        <v>0.000212</v>
      </c>
      <c r="CM34" t="str">
        <v>2.365176</v>
      </c>
      <c r="CN34" t="str">
        <v>-0.000008</v>
      </c>
      <c r="CO34" t="str">
        <v>1.000000</v>
      </c>
      <c r="CP34" t="str">
        <v>2.351669</v>
      </c>
      <c r="CQ34" t="str">
        <v>-0.000027</v>
      </c>
      <c r="CR34" t="str">
        <v>1.000000</v>
      </c>
      <c r="CS34" t="str">
        <v>0.600858</v>
      </c>
      <c r="CT34" t="str">
        <v>0.600606</v>
      </c>
      <c r="CU34" t="str">
        <v>0.107252</v>
      </c>
      <c r="CV34" t="str">
        <v>0.000000</v>
      </c>
      <c r="CW34" t="str">
        <v>PSF-01225_20240530172511_27c</v>
      </c>
      <c r="CX34" t="str">
        <v>PFA-01090</v>
      </c>
      <c r="CY34" t="str">
        <v>PSA-01092</v>
      </c>
      <c r="CZ34" t="str">
        <v>PSF-01225</v>
      </c>
      <c r="DA34" t="str">
        <v>RHS-02024</v>
      </c>
      <c r="DB34" t="str">
        <v>3.0.0</v>
      </c>
      <c r="DC34" t="str">
        <v>2024-05-29T13:27:41.891Z</v>
      </c>
    </row>
    <row r="35">
      <c r="A35" t="str">
        <v>24</v>
      </c>
      <c r="B35" t="str">
        <v>17:26:23</v>
      </c>
      <c r="C35" t="str">
        <v>2024-05-30</v>
      </c>
      <c r="D35" t="str">
        <v>darkfl_hainich</v>
      </c>
      <c r="E35" t="str">
        <v>rebeccatest</v>
      </c>
      <c r="F35" t="str">
        <v/>
      </c>
      <c r="G35" t="str">
        <v>frex</v>
      </c>
      <c r="H35" t="str">
        <v>007</v>
      </c>
      <c r="I35" t="str">
        <v>040</v>
      </c>
      <c r="J35" t="str">
        <f>1/((1/L35)-(1/K35))</f>
        <v>0.162574</v>
      </c>
      <c r="K35" t="str">
        <f>BH35+(BI35*AN35)+(BJ35*AN35*POWER(V35,2))+(BK35*AN35*V35)+(BL35*POWER(AN35,2))</f>
        <v>2.913704</v>
      </c>
      <c r="L35" t="str">
        <f>((M35/1000)*(1000-((T35+S35)/2)))/(T35-S35)</f>
        <v>0.153983</v>
      </c>
      <c r="M35" t="str">
        <f>(AN35*(S35-R35))/(100*U35*(1000-S35))*1000</f>
        <v>1.386726</v>
      </c>
      <c r="N35" t="str">
        <v>1.898772</v>
      </c>
      <c r="O35" t="str">
        <v>1.873084</v>
      </c>
      <c r="P35" t="str">
        <f>0.61365*EXP((17.502*AL35)/(240.97+AL35))</f>
        <v>2.765040</v>
      </c>
      <c r="Q35" t="str">
        <f>P35-N35</f>
        <v>0.866268</v>
      </c>
      <c r="R35" t="str">
        <v>19.011692</v>
      </c>
      <c r="S35" t="str">
        <v>19.272421</v>
      </c>
      <c r="T35" t="str">
        <f>(P35/AM35)*1000</f>
        <v>28.064987</v>
      </c>
      <c r="U35" t="str">
        <f>V35*BG35</f>
        <v>0.298530</v>
      </c>
      <c r="V35" t="str">
        <v>1.800000</v>
      </c>
      <c r="W35" t="str">
        <v>PSF-01225_20240530172623_a0b</v>
      </c>
      <c r="X35" t="str">
        <v>125.833511</v>
      </c>
      <c r="Y35" t="str">
        <v>474.104034</v>
      </c>
      <c r="Z35" t="str">
        <v>0.734587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0.176346</v>
      </c>
      <c r="AG35" t="str">
        <v>1.000000</v>
      </c>
      <c r="AH35" t="str">
        <v>63.56</v>
      </c>
      <c r="AI35" t="str">
        <v>62.70</v>
      </c>
      <c r="AJ35" t="str">
        <v>23.96</v>
      </c>
      <c r="AK35" t="str">
        <v>22.68</v>
      </c>
      <c r="AL35" t="str">
        <f>(AK35-AJ35)*(AJ35*0+0)+AK35</f>
        <v>22.68</v>
      </c>
      <c r="AM35" t="str">
        <v>98.52</v>
      </c>
      <c r="AN35" t="str">
        <v>155.7</v>
      </c>
      <c r="AO35" t="str">
        <v>147.3</v>
      </c>
      <c r="AP35" t="str">
        <v>5.4</v>
      </c>
      <c r="AQ35" t="str">
        <v>1</v>
      </c>
      <c r="AR35" t="str">
        <v>4.005</v>
      </c>
      <c r="AS35" t="str">
        <v>17:16:23</v>
      </c>
      <c r="AT35" t="str">
        <v>2024-05-30</v>
      </c>
      <c r="AU35" t="str">
        <v>0.48</v>
      </c>
      <c r="AV35" t="str">
        <v>1</v>
      </c>
      <c r="AW35" t="str">
        <v>0.002</v>
      </c>
      <c r="AX35" t="str">
        <v>-0.000</v>
      </c>
      <c r="AY35" t="str">
        <v>-9999.000</v>
      </c>
      <c r="AZ35" t="str">
        <v>0.053</v>
      </c>
      <c r="BA35" t="str">
        <v>-0.149</v>
      </c>
      <c r="BB35" t="str">
        <v>-9999.000</v>
      </c>
      <c r="BC35" t="str">
        <v>1</v>
      </c>
      <c r="BD35" t="str">
        <v>150</v>
      </c>
      <c r="BE35" t="str">
        <v>0.001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1.000000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2.455126</v>
      </c>
      <c r="CD35" t="str">
        <v>2.441556</v>
      </c>
      <c r="CE35" t="str">
        <v>1.658016</v>
      </c>
      <c r="CF35" t="str">
        <v>0.922363</v>
      </c>
      <c r="CG35" t="str">
        <v>0.284318</v>
      </c>
      <c r="CH35" t="str">
        <v>-0.013678</v>
      </c>
      <c r="CI35" t="str">
        <v>0.411507</v>
      </c>
      <c r="CJ35" t="str">
        <v>0.107676</v>
      </c>
      <c r="CK35" t="str">
        <v>125.833511</v>
      </c>
      <c r="CL35" t="str">
        <v>0.000207</v>
      </c>
      <c r="CM35" t="str">
        <v>2.365176</v>
      </c>
      <c r="CN35" t="str">
        <v>-0.000008</v>
      </c>
      <c r="CO35" t="str">
        <v>1.000000</v>
      </c>
      <c r="CP35" t="str">
        <v>2.351669</v>
      </c>
      <c r="CQ35" t="str">
        <v>-0.000027</v>
      </c>
      <c r="CR35" t="str">
        <v>1.000000</v>
      </c>
      <c r="CS35" t="str">
        <v>0.600858</v>
      </c>
      <c r="CT35" t="str">
        <v>0.600606</v>
      </c>
      <c r="CU35" t="str">
        <v>0.107252</v>
      </c>
      <c r="CV35" t="str">
        <v>0.000000</v>
      </c>
      <c r="CW35" t="str">
        <v>PSF-01225_20240530172623_a0b</v>
      </c>
      <c r="CX35" t="str">
        <v>PFA-01090</v>
      </c>
      <c r="CY35" t="str">
        <v>PSA-01092</v>
      </c>
      <c r="CZ35" t="str">
        <v>PSF-01225</v>
      </c>
      <c r="DA35" t="str">
        <v>RHS-02024</v>
      </c>
      <c r="DB35" t="str">
        <v>3.0.0</v>
      </c>
      <c r="DC35" t="str">
        <v>2024-05-29T13:27:41.891Z</v>
      </c>
    </row>
    <row r="36">
      <c r="A36" t="str">
        <v>25</v>
      </c>
      <c r="B36" t="str">
        <v>17:27:35</v>
      </c>
      <c r="C36" t="str">
        <v>2024-05-30</v>
      </c>
      <c r="D36" t="str">
        <v>darkfl_hainich</v>
      </c>
      <c r="E36" t="str">
        <v>rebeccatest</v>
      </c>
      <c r="F36" t="str">
        <v/>
      </c>
      <c r="G36" t="str">
        <v>frex</v>
      </c>
      <c r="H36" t="str">
        <v>007</v>
      </c>
      <c r="I36" t="str">
        <v>040</v>
      </c>
      <c r="J36" t="str">
        <f>1/((1/L36)-(1/K36))</f>
        <v>0.164158</v>
      </c>
      <c r="K36" t="str">
        <f>BH36+(BI36*AN36)+(BJ36*AN36*POWER(V36,2))+(BK36*AN36*V36)+(BL36*POWER(AN36,2))</f>
        <v>2.914793</v>
      </c>
      <c r="L36" t="str">
        <f>((M36/1000)*(1000-((T36+S36)/2)))/(T36-S36)</f>
        <v>0.155406</v>
      </c>
      <c r="M36" t="str">
        <f>(AN36*(S36-R36))/(100*U36*(1000-S36))*1000</f>
        <v>1.473571</v>
      </c>
      <c r="N36" t="str">
        <v>1.901022</v>
      </c>
      <c r="O36" t="str">
        <v>1.873748</v>
      </c>
      <c r="P36" t="str">
        <f>0.61365*EXP((17.502*AL36)/(240.97+AL36))</f>
        <v>2.812929</v>
      </c>
      <c r="Q36" t="str">
        <f>P36-N36</f>
        <v>0.911907</v>
      </c>
      <c r="R36" t="str">
        <v>19.017319</v>
      </c>
      <c r="S36" t="str">
        <v>19.294134</v>
      </c>
      <c r="T36" t="str">
        <f>(P36/AM36)*1000</f>
        <v>28.549391</v>
      </c>
      <c r="U36" t="str">
        <f>V36*BG36</f>
        <v>0.298530</v>
      </c>
      <c r="V36" t="str">
        <v>1.800000</v>
      </c>
      <c r="W36" t="str">
        <v>PSF-01225_20240530172735_aed</v>
      </c>
      <c r="X36" t="str">
        <v>128.909470</v>
      </c>
      <c r="Y36" t="str">
        <v>462.808716</v>
      </c>
      <c r="Z36" t="str">
        <v>0.721463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0.173780</v>
      </c>
      <c r="AG36" t="str">
        <v>1.000000</v>
      </c>
      <c r="AH36" t="str">
        <v>63.43</v>
      </c>
      <c r="AI36" t="str">
        <v>62.52</v>
      </c>
      <c r="AJ36" t="str">
        <v>24.01</v>
      </c>
      <c r="AK36" t="str">
        <v>22.96</v>
      </c>
      <c r="AL36" t="str">
        <f>(AK36-AJ36)*(AJ36*0+0)+AK36</f>
        <v>22.96</v>
      </c>
      <c r="AM36" t="str">
        <v>98.53</v>
      </c>
      <c r="AN36" t="str">
        <v>155.9</v>
      </c>
      <c r="AO36" t="str">
        <v>146.3</v>
      </c>
      <c r="AP36" t="str">
        <v>6.1</v>
      </c>
      <c r="AQ36" t="str">
        <v>1</v>
      </c>
      <c r="AR36" t="str">
        <v>4.004</v>
      </c>
      <c r="AS36" t="str">
        <v>17:27:07</v>
      </c>
      <c r="AT36" t="str">
        <v>2024-05-30</v>
      </c>
      <c r="AU36" t="str">
        <v>0.42</v>
      </c>
      <c r="AV36" t="str">
        <v>1</v>
      </c>
      <c r="AW36" t="str">
        <v>-0.003</v>
      </c>
      <c r="AX36" t="str">
        <v>0.000</v>
      </c>
      <c r="AY36" t="str">
        <v>0.001</v>
      </c>
      <c r="AZ36" t="str">
        <v>-0.105</v>
      </c>
      <c r="BA36" t="str">
        <v>-0.016</v>
      </c>
      <c r="BB36" t="str">
        <v>0.128</v>
      </c>
      <c r="BC36" t="str">
        <v>1</v>
      </c>
      <c r="BD36" t="str">
        <v>150</v>
      </c>
      <c r="BE36" t="str">
        <v>0.001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1.000000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2.454903</v>
      </c>
      <c r="CD36" t="str">
        <v>2.441455</v>
      </c>
      <c r="CE36" t="str">
        <v>1.659149</v>
      </c>
      <c r="CF36" t="str">
        <v>0.919669</v>
      </c>
      <c r="CG36" t="str">
        <v>0.283710</v>
      </c>
      <c r="CH36" t="str">
        <v>-0.011046</v>
      </c>
      <c r="CI36" t="str">
        <v>0.416747</v>
      </c>
      <c r="CJ36" t="str">
        <v>0.107677</v>
      </c>
      <c r="CK36" t="str">
        <v>128.909470</v>
      </c>
      <c r="CL36" t="str">
        <v>0.000214</v>
      </c>
      <c r="CM36" t="str">
        <v>2.365176</v>
      </c>
      <c r="CN36" t="str">
        <v>-0.000008</v>
      </c>
      <c r="CO36" t="str">
        <v>1.000000</v>
      </c>
      <c r="CP36" t="str">
        <v>2.351669</v>
      </c>
      <c r="CQ36" t="str">
        <v>-0.000027</v>
      </c>
      <c r="CR36" t="str">
        <v>1.000000</v>
      </c>
      <c r="CS36" t="str">
        <v>0.600858</v>
      </c>
      <c r="CT36" t="str">
        <v>0.600606</v>
      </c>
      <c r="CU36" t="str">
        <v>0.107252</v>
      </c>
      <c r="CV36" t="str">
        <v>0.000000</v>
      </c>
      <c r="CW36" t="str">
        <v>PSF-01225_20240530172735_aed</v>
      </c>
      <c r="CX36" t="str">
        <v>PFA-01090</v>
      </c>
      <c r="CY36" t="str">
        <v>PSA-01092</v>
      </c>
      <c r="CZ36" t="str">
        <v>PSF-01225</v>
      </c>
      <c r="DA36" t="str">
        <v>RHS-02024</v>
      </c>
      <c r="DB36" t="str">
        <v>3.0.0</v>
      </c>
      <c r="DC36" t="str">
        <v>2024-05-29T13:27:41.891Z</v>
      </c>
    </row>
    <row r="37">
      <c r="A37" t="str">
        <v>26</v>
      </c>
      <c r="B37" t="str">
        <v>17:28:30</v>
      </c>
      <c r="C37" t="str">
        <v>2024-05-30</v>
      </c>
      <c r="D37" t="str">
        <v>darkfl_hainich</v>
      </c>
      <c r="E37" t="str">
        <v>rebeccatest</v>
      </c>
      <c r="F37" t="str">
        <v/>
      </c>
      <c r="G37" t="str">
        <v>frex</v>
      </c>
      <c r="H37" t="str">
        <v>008</v>
      </c>
      <c r="I37" t="str">
        <v>040</v>
      </c>
      <c r="J37" t="str">
        <f>1/((1/L37)-(1/K37))</f>
        <v>0.020786</v>
      </c>
      <c r="K37" t="str">
        <f>BH37+(BI37*AN37)+(BJ37*AN37*POWER(V37,2))+(BK37*AN37*V37)+(BL37*POWER(AN37,2))</f>
        <v>2.916725</v>
      </c>
      <c r="L37" t="str">
        <f>((M37/1000)*(1000-((T37+S37)/2)))/(T37-S37)</f>
        <v>0.020639</v>
      </c>
      <c r="M37" t="str">
        <f>(AN37*(S37-R37))/(100*U37*(1000-S37))*1000</f>
        <v>0.217088</v>
      </c>
      <c r="N37" t="str">
        <v>1.873284</v>
      </c>
      <c r="O37" t="str">
        <v>1.869271</v>
      </c>
      <c r="P37" t="str">
        <f>0.61365*EXP((17.502*AL37)/(240.97+AL37))</f>
        <v>2.884667</v>
      </c>
      <c r="Q37" t="str">
        <f>P37-N37</f>
        <v>1.011383</v>
      </c>
      <c r="R37" t="str">
        <v>18.971060</v>
      </c>
      <c r="S37" t="str">
        <v>19.011789</v>
      </c>
      <c r="T37" t="str">
        <f>(P37/AM37)*1000</f>
        <v>29.276224</v>
      </c>
      <c r="U37" t="str">
        <f>V37*BG37</f>
        <v>0.298530</v>
      </c>
      <c r="V37" t="str">
        <v>1.800000</v>
      </c>
      <c r="W37" t="str">
        <v>PSF-01225_20240530172830_df9</v>
      </c>
      <c r="X37" t="str">
        <v>140.465134</v>
      </c>
      <c r="Y37" t="str">
        <v>562.517883</v>
      </c>
      <c r="Z37" t="str">
        <v>0.750292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0.181635</v>
      </c>
      <c r="AG37" t="str">
        <v>1.000000</v>
      </c>
      <c r="AH37" t="str">
        <v>62.43</v>
      </c>
      <c r="AI37" t="str">
        <v>62.29</v>
      </c>
      <c r="AJ37" t="str">
        <v>24.03</v>
      </c>
      <c r="AK37" t="str">
        <v>23.38</v>
      </c>
      <c r="AL37" t="str">
        <f>(AK37-AJ37)*(AJ37*0+0)+AK37</f>
        <v>23.38</v>
      </c>
      <c r="AM37" t="str">
        <v>98.53</v>
      </c>
      <c r="AN37" t="str">
        <v>156.1</v>
      </c>
      <c r="AO37" t="str">
        <v>149.5</v>
      </c>
      <c r="AP37" t="str">
        <v>4.2</v>
      </c>
      <c r="AQ37" t="str">
        <v>1</v>
      </c>
      <c r="AR37" t="str">
        <v>4.003</v>
      </c>
      <c r="AS37" t="str">
        <v>17:27:07</v>
      </c>
      <c r="AT37" t="str">
        <v>2024-05-30</v>
      </c>
      <c r="AU37" t="str">
        <v>0.42</v>
      </c>
      <c r="AV37" t="str">
        <v>1</v>
      </c>
      <c r="AW37" t="str">
        <v>-0.000</v>
      </c>
      <c r="AX37" t="str">
        <v>0.001</v>
      </c>
      <c r="AY37" t="str">
        <v>-0.002</v>
      </c>
      <c r="AZ37" t="str">
        <v>0.110</v>
      </c>
      <c r="BA37" t="str">
        <v>0.124</v>
      </c>
      <c r="BB37" t="str">
        <v>0.280</v>
      </c>
      <c r="BC37" t="str">
        <v>1</v>
      </c>
      <c r="BD37" t="str">
        <v>150</v>
      </c>
      <c r="BE37" t="str">
        <v>0.001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1.000000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2.454625</v>
      </c>
      <c r="CD37" t="str">
        <v>2.440228</v>
      </c>
      <c r="CE37" t="str">
        <v>1.661166</v>
      </c>
      <c r="CF37" t="str">
        <v>0.927911</v>
      </c>
      <c r="CG37" t="str">
        <v>0.283471</v>
      </c>
      <c r="CH37" t="str">
        <v>-0.006485</v>
      </c>
      <c r="CI37" t="str">
        <v>0.420573</v>
      </c>
      <c r="CJ37" t="str">
        <v>0.107680</v>
      </c>
      <c r="CK37" t="str">
        <v>140.465134</v>
      </c>
      <c r="CL37" t="str">
        <v>0.000212</v>
      </c>
      <c r="CM37" t="str">
        <v>2.365176</v>
      </c>
      <c r="CN37" t="str">
        <v>-0.000008</v>
      </c>
      <c r="CO37" t="str">
        <v>1.000000</v>
      </c>
      <c r="CP37" t="str">
        <v>2.351669</v>
      </c>
      <c r="CQ37" t="str">
        <v>-0.000027</v>
      </c>
      <c r="CR37" t="str">
        <v>1.000000</v>
      </c>
      <c r="CS37" t="str">
        <v>0.600858</v>
      </c>
      <c r="CT37" t="str">
        <v>0.600606</v>
      </c>
      <c r="CU37" t="str">
        <v>0.107252</v>
      </c>
      <c r="CV37" t="str">
        <v>0.000000</v>
      </c>
      <c r="CW37" t="str">
        <v>PSF-01225_20240530172830_df9</v>
      </c>
      <c r="CX37" t="str">
        <v>PFA-01090</v>
      </c>
      <c r="CY37" t="str">
        <v>PSA-01092</v>
      </c>
      <c r="CZ37" t="str">
        <v>PSF-01225</v>
      </c>
      <c r="DA37" t="str">
        <v>RHS-02024</v>
      </c>
      <c r="DB37" t="str">
        <v>3.0.0</v>
      </c>
      <c r="DC37" t="str">
        <v>2024-05-29T13:27:41.891Z</v>
      </c>
    </row>
    <row r="38">
      <c r="A38" t="str">
        <v>27</v>
      </c>
      <c r="B38" t="str">
        <v>17:28:57</v>
      </c>
      <c r="C38" t="str">
        <v>2024-05-30</v>
      </c>
      <c r="D38" t="str">
        <v>darkfl_hainich</v>
      </c>
      <c r="E38" t="str">
        <v>rebeccatest</v>
      </c>
      <c r="F38" t="str">
        <v/>
      </c>
      <c r="G38" t="str">
        <v>frex</v>
      </c>
      <c r="H38" t="str">
        <v>008</v>
      </c>
      <c r="I38" t="str">
        <v>040</v>
      </c>
      <c r="J38" t="str">
        <f>1/((1/L38)-(1/K38))</f>
        <v>0.008779</v>
      </c>
      <c r="K38" t="str">
        <f>BH38+(BI38*AN38)+(BJ38*AN38*POWER(V38,2))+(BK38*AN38*V38)+(BL38*POWER(AN38,2))</f>
        <v>2.916713</v>
      </c>
      <c r="L38" t="str">
        <f>((M38/1000)*(1000-((T38+S38)/2)))/(T38-S38)</f>
        <v>0.008752</v>
      </c>
      <c r="M38" t="str">
        <f>(AN38*(S38-R38))/(100*U38*(1000-S38))*1000</f>
        <v>0.091574</v>
      </c>
      <c r="N38" t="str">
        <v>1.875906</v>
      </c>
      <c r="O38" t="str">
        <v>1.874213</v>
      </c>
      <c r="P38" t="str">
        <f>0.61365*EXP((17.502*AL38)/(240.97+AL38))</f>
        <v>2.881929</v>
      </c>
      <c r="Q38" t="str">
        <f>P38-N38</f>
        <v>1.006023</v>
      </c>
      <c r="R38" t="str">
        <v>19.021797</v>
      </c>
      <c r="S38" t="str">
        <v>19.038979</v>
      </c>
      <c r="T38" t="str">
        <f>(P38/AM38)*1000</f>
        <v>29.249331</v>
      </c>
      <c r="U38" t="str">
        <f>V38*BG38</f>
        <v>0.298530</v>
      </c>
      <c r="V38" t="str">
        <v>1.800000</v>
      </c>
      <c r="W38" t="str">
        <v>PSF-01225_20240530172857_81d</v>
      </c>
      <c r="X38" t="str">
        <v>136.902802</v>
      </c>
      <c r="Y38" t="str">
        <v>511.655701</v>
      </c>
      <c r="Z38" t="str">
        <v>0.732432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0.182205</v>
      </c>
      <c r="AG38" t="str">
        <v>1.000000</v>
      </c>
      <c r="AH38" t="str">
        <v>62.49</v>
      </c>
      <c r="AI38" t="str">
        <v>62.43</v>
      </c>
      <c r="AJ38" t="str">
        <v>24.04</v>
      </c>
      <c r="AK38" t="str">
        <v>23.36</v>
      </c>
      <c r="AL38" t="str">
        <f>(AK38-AJ38)*(AJ38*0+0)+AK38</f>
        <v>23.36</v>
      </c>
      <c r="AM38" t="str">
        <v>98.53</v>
      </c>
      <c r="AN38" t="str">
        <v>156.1</v>
      </c>
      <c r="AO38" t="str">
        <v>145.7</v>
      </c>
      <c r="AP38" t="str">
        <v>6.6</v>
      </c>
      <c r="AQ38" t="str">
        <v>1</v>
      </c>
      <c r="AR38" t="str">
        <v>4.000</v>
      </c>
      <c r="AS38" t="str">
        <v>17:27:07</v>
      </c>
      <c r="AT38" t="str">
        <v>2024-05-30</v>
      </c>
      <c r="AU38" t="str">
        <v>0.42</v>
      </c>
      <c r="AV38" t="str">
        <v>1</v>
      </c>
      <c r="AW38" t="str">
        <v>0.001</v>
      </c>
      <c r="AX38" t="str">
        <v>-0.001</v>
      </c>
      <c r="AY38" t="str">
        <v>0.004</v>
      </c>
      <c r="AZ38" t="str">
        <v>-0.130</v>
      </c>
      <c r="BA38" t="str">
        <v>-0.145</v>
      </c>
      <c r="BB38" t="str">
        <v>-0.315</v>
      </c>
      <c r="BC38" t="str">
        <v>1</v>
      </c>
      <c r="BD38" t="str">
        <v>150</v>
      </c>
      <c r="BE38" t="str">
        <v>0.001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1.000000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2.454787</v>
      </c>
      <c r="CD38" t="str">
        <v>2.440299</v>
      </c>
      <c r="CE38" t="str">
        <v>1.661153</v>
      </c>
      <c r="CF38" t="str">
        <v>0.918245</v>
      </c>
      <c r="CG38" t="str">
        <v>0.283384</v>
      </c>
      <c r="CH38" t="str">
        <v>-0.006756</v>
      </c>
      <c r="CI38" t="str">
        <v>0.422455</v>
      </c>
      <c r="CJ38" t="str">
        <v>0.107691</v>
      </c>
      <c r="CK38" t="str">
        <v>136.902802</v>
      </c>
      <c r="CL38" t="str">
        <v>0.000211</v>
      </c>
      <c r="CM38" t="str">
        <v>2.365176</v>
      </c>
      <c r="CN38" t="str">
        <v>-0.000008</v>
      </c>
      <c r="CO38" t="str">
        <v>1.000000</v>
      </c>
      <c r="CP38" t="str">
        <v>2.351669</v>
      </c>
      <c r="CQ38" t="str">
        <v>-0.000027</v>
      </c>
      <c r="CR38" t="str">
        <v>1.000000</v>
      </c>
      <c r="CS38" t="str">
        <v>0.600858</v>
      </c>
      <c r="CT38" t="str">
        <v>0.600606</v>
      </c>
      <c r="CU38" t="str">
        <v>0.107252</v>
      </c>
      <c r="CV38" t="str">
        <v>0.000000</v>
      </c>
      <c r="CW38" t="str">
        <v>PSF-01225_20240530172857_81d</v>
      </c>
      <c r="CX38" t="str">
        <v>PFA-01090</v>
      </c>
      <c r="CY38" t="str">
        <v>PSA-01092</v>
      </c>
      <c r="CZ38" t="str">
        <v>PSF-01225</v>
      </c>
      <c r="DA38" t="str">
        <v>RHS-02024</v>
      </c>
      <c r="DB38" t="str">
        <v>3.0.0</v>
      </c>
      <c r="DC38" t="str">
        <v>2024-05-29T13:27:41.891Z</v>
      </c>
    </row>
    <row r="39">
      <c r="A39" t="str">
        <v>28</v>
      </c>
      <c r="B39" t="str">
        <v>17:31:50</v>
      </c>
      <c r="C39" t="str">
        <v>2024-05-30</v>
      </c>
      <c r="D39" t="str">
        <v>darkfl_hainich</v>
      </c>
      <c r="E39" t="str">
        <v>rebeccatest</v>
      </c>
      <c r="F39" t="str">
        <v/>
      </c>
      <c r="G39" t="str">
        <v>fasy</v>
      </c>
      <c r="H39" t="str">
        <v>001</v>
      </c>
      <c r="I39" t="str">
        <v>045</v>
      </c>
      <c r="J39" t="str">
        <f>1/((1/L39)-(1/K39))</f>
        <v>0.267775</v>
      </c>
      <c r="K39" t="str">
        <f>BH39+(BI39*AN39)+(BJ39*AN39*POWER(V39,2))+(BK39*AN39*V39)+(BL39*POWER(AN39,2))</f>
        <v>2.914644</v>
      </c>
      <c r="L39" t="str">
        <f>((M39/1000)*(1000-((T39+S39)/2)))/(T39-S39)</f>
        <v>0.245244</v>
      </c>
      <c r="M39" t="str">
        <f>(AN39*(S39-R39))/(100*U39*(1000-S39))*1000</f>
        <v>2.381788</v>
      </c>
      <c r="N39" t="str">
        <v>1.912886</v>
      </c>
      <c r="O39" t="str">
        <v>1.868802</v>
      </c>
      <c r="P39" t="str">
        <f>0.61365*EXP((17.502*AL39)/(240.97+AL39))</f>
        <v>2.846664</v>
      </c>
      <c r="Q39" t="str">
        <f>P39-N39</f>
        <v>0.933778</v>
      </c>
      <c r="R39" t="str">
        <v>18.967318</v>
      </c>
      <c r="S39" t="str">
        <v>19.414742</v>
      </c>
      <c r="T39" t="str">
        <f>(P39/AM39)*1000</f>
        <v>28.892076</v>
      </c>
      <c r="U39" t="str">
        <f>V39*BG39</f>
        <v>0.298530</v>
      </c>
      <c r="V39" t="str">
        <v>1.800000</v>
      </c>
      <c r="W39" t="str">
        <v>PSF-01225_20240530173150_71e</v>
      </c>
      <c r="X39" t="str">
        <v>138.320801</v>
      </c>
      <c r="Y39" t="str">
        <v>362.783447</v>
      </c>
      <c r="Z39" t="str">
        <v>0.618724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0.151789</v>
      </c>
      <c r="AG39" t="str">
        <v>1.000000</v>
      </c>
      <c r="AH39" t="str">
        <v>63.58</v>
      </c>
      <c r="AI39" t="str">
        <v>62.11</v>
      </c>
      <c r="AJ39" t="str">
        <v>24.08</v>
      </c>
      <c r="AK39" t="str">
        <v>23.16</v>
      </c>
      <c r="AL39" t="str">
        <f>(AK39-AJ39)*(AJ39*0+0)+AK39</f>
        <v>23.16</v>
      </c>
      <c r="AM39" t="str">
        <v>98.53</v>
      </c>
      <c r="AN39" t="str">
        <v>155.8</v>
      </c>
      <c r="AO39" t="str">
        <v>136.4</v>
      </c>
      <c r="AP39" t="str">
        <v>12.5</v>
      </c>
      <c r="AQ39" t="str">
        <v>1</v>
      </c>
      <c r="AR39" t="str">
        <v>3.997</v>
      </c>
      <c r="AS39" t="str">
        <v>17:27:07</v>
      </c>
      <c r="AT39" t="str">
        <v>2024-05-30</v>
      </c>
      <c r="AU39" t="str">
        <v>0.42</v>
      </c>
      <c r="AV39" t="str">
        <v>1</v>
      </c>
      <c r="AW39" t="str">
        <v>-0.002</v>
      </c>
      <c r="AX39" t="str">
        <v>-0.001</v>
      </c>
      <c r="AY39" t="str">
        <v>-0.007</v>
      </c>
      <c r="AZ39" t="str">
        <v>-0.261</v>
      </c>
      <c r="BA39" t="str">
        <v>-0.130</v>
      </c>
      <c r="BB39" t="str">
        <v>0.053</v>
      </c>
      <c r="BC39" t="str">
        <v>1</v>
      </c>
      <c r="BD39" t="str">
        <v>150</v>
      </c>
      <c r="BE39" t="str">
        <v>0.001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1.000000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2.454398</v>
      </c>
      <c r="CD39" t="str">
        <v>2.441621</v>
      </c>
      <c r="CE39" t="str">
        <v>1.658993</v>
      </c>
      <c r="CF39" t="str">
        <v>0.894904</v>
      </c>
      <c r="CG39" t="str">
        <v>0.282966</v>
      </c>
      <c r="CH39" t="str">
        <v>-0.009543</v>
      </c>
      <c r="CI39" t="str">
        <v>0.434672</v>
      </c>
      <c r="CJ39" t="str">
        <v>0.107685</v>
      </c>
      <c r="CK39" t="str">
        <v>138.320801</v>
      </c>
      <c r="CL39" t="str">
        <v>0.000214</v>
      </c>
      <c r="CM39" t="str">
        <v>2.365176</v>
      </c>
      <c r="CN39" t="str">
        <v>-0.000008</v>
      </c>
      <c r="CO39" t="str">
        <v>1.000000</v>
      </c>
      <c r="CP39" t="str">
        <v>2.351669</v>
      </c>
      <c r="CQ39" t="str">
        <v>-0.000027</v>
      </c>
      <c r="CR39" t="str">
        <v>1.000000</v>
      </c>
      <c r="CS39" t="str">
        <v>0.600858</v>
      </c>
      <c r="CT39" t="str">
        <v>0.600606</v>
      </c>
      <c r="CU39" t="str">
        <v>0.107252</v>
      </c>
      <c r="CV39" t="str">
        <v>0.000000</v>
      </c>
      <c r="CW39" t="str">
        <v>PSF-01225_20240530173150_71e</v>
      </c>
      <c r="CX39" t="str">
        <v>PFA-01090</v>
      </c>
      <c r="CY39" t="str">
        <v>PSA-01092</v>
      </c>
      <c r="CZ39" t="str">
        <v>PSF-01225</v>
      </c>
      <c r="DA39" t="str">
        <v>RHS-02024</v>
      </c>
      <c r="DB39" t="str">
        <v>3.0.0</v>
      </c>
      <c r="DC39" t="str">
        <v>2024-05-29T13:27:41.891Z</v>
      </c>
    </row>
    <row r="40">
      <c r="A40" t="str">
        <v>29</v>
      </c>
      <c r="B40" t="str">
        <v>17:32:37</v>
      </c>
      <c r="C40" t="str">
        <v>2024-05-30</v>
      </c>
      <c r="D40" t="str">
        <v>darkfl_hainich</v>
      </c>
      <c r="E40" t="str">
        <v>rebeccatest</v>
      </c>
      <c r="F40" t="str">
        <v/>
      </c>
      <c r="G40" t="str">
        <v>fasy</v>
      </c>
      <c r="H40" t="str">
        <v>002</v>
      </c>
      <c r="I40" t="str">
        <v>045</v>
      </c>
      <c r="J40" t="str">
        <f>1/((1/L40)-(1/K40))</f>
        <v>0.043112</v>
      </c>
      <c r="K40" t="str">
        <f>BH40+(BI40*AN40)+(BJ40*AN40*POWER(V40,2))+(BK40*AN40*V40)+(BL40*POWER(AN40,2))</f>
        <v>2.912625</v>
      </c>
      <c r="L40" t="str">
        <f>((M40/1000)*(1000-((T40+S40)/2)))/(T40-S40)</f>
        <v>0.042483</v>
      </c>
      <c r="M40" t="str">
        <f>(AN40*(S40-R40))/(100*U40*(1000-S40))*1000</f>
        <v>0.381635</v>
      </c>
      <c r="N40" t="str">
        <v>1.884703</v>
      </c>
      <c r="O40" t="str">
        <v>1.877626</v>
      </c>
      <c r="P40" t="str">
        <f>0.61365*EXP((17.502*AL40)/(240.97+AL40))</f>
        <v>2.748996</v>
      </c>
      <c r="Q40" t="str">
        <f>P40-N40</f>
        <v>0.864293</v>
      </c>
      <c r="R40" t="str">
        <v>19.056484</v>
      </c>
      <c r="S40" t="str">
        <v>19.128309</v>
      </c>
      <c r="T40" t="str">
        <f>(P40/AM40)*1000</f>
        <v>27.900232</v>
      </c>
      <c r="U40" t="str">
        <f>V40*BG40</f>
        <v>0.298530</v>
      </c>
      <c r="V40" t="str">
        <v>1.800000</v>
      </c>
      <c r="W40" t="str">
        <v>PSF-01225_20240530173237_122</v>
      </c>
      <c r="X40" t="str">
        <v>133.572571</v>
      </c>
      <c r="Y40" t="str">
        <v>296.635162</v>
      </c>
      <c r="Z40" t="str">
        <v>0.549708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0.133744</v>
      </c>
      <c r="AG40" t="str">
        <v>1.000000</v>
      </c>
      <c r="AH40" t="str">
        <v>62.62</v>
      </c>
      <c r="AI40" t="str">
        <v>62.39</v>
      </c>
      <c r="AJ40" t="str">
        <v>24.08</v>
      </c>
      <c r="AK40" t="str">
        <v>22.58</v>
      </c>
      <c r="AL40" t="str">
        <f>(AK40-AJ40)*(AJ40*0+0)+AK40</f>
        <v>22.58</v>
      </c>
      <c r="AM40" t="str">
        <v>98.53</v>
      </c>
      <c r="AN40" t="str">
        <v>155.6</v>
      </c>
      <c r="AO40" t="str">
        <v>147.0</v>
      </c>
      <c r="AP40" t="str">
        <v>5.5</v>
      </c>
      <c r="AQ40" t="str">
        <v>1</v>
      </c>
      <c r="AR40" t="str">
        <v>3.996</v>
      </c>
      <c r="AS40" t="str">
        <v>17:27:07</v>
      </c>
      <c r="AT40" t="str">
        <v>2024-05-30</v>
      </c>
      <c r="AU40" t="str">
        <v>0.42</v>
      </c>
      <c r="AV40" t="str">
        <v>1</v>
      </c>
      <c r="AW40" t="str">
        <v>-0.000</v>
      </c>
      <c r="AX40" t="str">
        <v>-0.000</v>
      </c>
      <c r="AY40" t="str">
        <v>-9999.000</v>
      </c>
      <c r="AZ40" t="str">
        <v>-0.041</v>
      </c>
      <c r="BA40" t="str">
        <v>0.122</v>
      </c>
      <c r="BB40" t="str">
        <v>-9999.000</v>
      </c>
      <c r="BC40" t="str">
        <v>1</v>
      </c>
      <c r="BD40" t="str">
        <v>150</v>
      </c>
      <c r="BE40" t="str">
        <v>0.001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1.000000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2.454733</v>
      </c>
      <c r="CD40" t="str">
        <v>2.440461</v>
      </c>
      <c r="CE40" t="str">
        <v>1.656896</v>
      </c>
      <c r="CF40" t="str">
        <v>0.921523</v>
      </c>
      <c r="CG40" t="str">
        <v>0.282920</v>
      </c>
      <c r="CH40" t="str">
        <v>-0.016216</v>
      </c>
      <c r="CI40" t="str">
        <v>0.437877</v>
      </c>
      <c r="CJ40" t="str">
        <v>0.107682</v>
      </c>
      <c r="CK40" t="str">
        <v>133.572571</v>
      </c>
      <c r="CL40" t="str">
        <v>0.000208</v>
      </c>
      <c r="CM40" t="str">
        <v>2.365176</v>
      </c>
      <c r="CN40" t="str">
        <v>-0.000008</v>
      </c>
      <c r="CO40" t="str">
        <v>1.000000</v>
      </c>
      <c r="CP40" t="str">
        <v>2.351669</v>
      </c>
      <c r="CQ40" t="str">
        <v>-0.000027</v>
      </c>
      <c r="CR40" t="str">
        <v>1.000000</v>
      </c>
      <c r="CS40" t="str">
        <v>0.600858</v>
      </c>
      <c r="CT40" t="str">
        <v>0.600606</v>
      </c>
      <c r="CU40" t="str">
        <v>0.107252</v>
      </c>
      <c r="CV40" t="str">
        <v>0.000000</v>
      </c>
      <c r="CW40" t="str">
        <v>PSF-01225_20240530173237_122</v>
      </c>
      <c r="CX40" t="str">
        <v>PFA-01090</v>
      </c>
      <c r="CY40" t="str">
        <v>PSA-01092</v>
      </c>
      <c r="CZ40" t="str">
        <v>PSF-01225</v>
      </c>
      <c r="DA40" t="str">
        <v>RHS-02024</v>
      </c>
      <c r="DB40" t="str">
        <v>3.0.0</v>
      </c>
      <c r="DC40" t="str">
        <v>2024-05-29T13:27:41.891Z</v>
      </c>
    </row>
    <row r="41">
      <c r="A41" t="str">
        <v>30</v>
      </c>
      <c r="B41" t="str">
        <v>17:33:48</v>
      </c>
      <c r="C41" t="str">
        <v>2024-05-30</v>
      </c>
      <c r="D41" t="str">
        <v>darkfl_hainich</v>
      </c>
      <c r="E41" t="str">
        <v>rebeccatest</v>
      </c>
      <c r="F41" t="str">
        <v/>
      </c>
      <c r="G41" t="str">
        <v>fasy</v>
      </c>
      <c r="H41" t="str">
        <v>003</v>
      </c>
      <c r="I41" t="str">
        <v>045</v>
      </c>
      <c r="J41" t="str">
        <f>1/((1/L41)-(1/K41))</f>
        <v>0.027049</v>
      </c>
      <c r="K41" t="str">
        <f>BH41+(BI41*AN41)+(BJ41*AN41*POWER(V41,2))+(BK41*AN41*V41)+(BL41*POWER(AN41,2))</f>
        <v>2.915938</v>
      </c>
      <c r="L41" t="str">
        <f>((M41/1000)*(1000-((T41+S41)/2)))/(T41-S41)</f>
        <v>0.026801</v>
      </c>
      <c r="M41" t="str">
        <f>(AN41*(S41-R41))/(100*U41*(1000-S41))*1000</f>
        <v>0.246394</v>
      </c>
      <c r="N41" t="str">
        <v>1.878767</v>
      </c>
      <c r="O41" t="str">
        <v>1.874210</v>
      </c>
      <c r="P41" t="str">
        <f>0.61365*EXP((17.502*AL41)/(240.97+AL41))</f>
        <v>2.763314</v>
      </c>
      <c r="Q41" t="str">
        <f>P41-N41</f>
        <v>0.884547</v>
      </c>
      <c r="R41" t="str">
        <v>19.020943</v>
      </c>
      <c r="S41" t="str">
        <v>19.067198</v>
      </c>
      <c r="T41" t="str">
        <f>(P41/AM41)*1000</f>
        <v>28.044271</v>
      </c>
      <c r="U41" t="str">
        <f>V41*BG41</f>
        <v>0.298530</v>
      </c>
      <c r="V41" t="str">
        <v>1.800000</v>
      </c>
      <c r="W41" t="str">
        <v>PSF-01225_20240530173348_cc3</v>
      </c>
      <c r="X41" t="str">
        <v>143.143417</v>
      </c>
      <c r="Y41" t="str">
        <v>383.146759</v>
      </c>
      <c r="Z41" t="str">
        <v>0.626401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0.150248</v>
      </c>
      <c r="AG41" t="str">
        <v>1.000000</v>
      </c>
      <c r="AH41" t="str">
        <v>62.38</v>
      </c>
      <c r="AI41" t="str">
        <v>62.22</v>
      </c>
      <c r="AJ41" t="str">
        <v>24.09</v>
      </c>
      <c r="AK41" t="str">
        <v>22.67</v>
      </c>
      <c r="AL41" t="str">
        <f>(AK41-AJ41)*(AJ41*0+0)+AK41</f>
        <v>22.67</v>
      </c>
      <c r="AM41" t="str">
        <v>98.53</v>
      </c>
      <c r="AN41" t="str">
        <v>156.0</v>
      </c>
      <c r="AO41" t="str">
        <v>150.2</v>
      </c>
      <c r="AP41" t="str">
        <v>3.7</v>
      </c>
      <c r="AQ41" t="str">
        <v>1</v>
      </c>
      <c r="AR41" t="str">
        <v>3.996</v>
      </c>
      <c r="AS41" t="str">
        <v>17:27:07</v>
      </c>
      <c r="AT41" t="str">
        <v>2024-05-30</v>
      </c>
      <c r="AU41" t="str">
        <v>0.42</v>
      </c>
      <c r="AV41" t="str">
        <v>1</v>
      </c>
      <c r="AW41" t="str">
        <v>-0.000</v>
      </c>
      <c r="AX41" t="str">
        <v>-0.000</v>
      </c>
      <c r="AY41" t="str">
        <v>-0.003</v>
      </c>
      <c r="AZ41" t="str">
        <v>-0.085</v>
      </c>
      <c r="BA41" t="str">
        <v>0.235</v>
      </c>
      <c r="BB41" t="str">
        <v>-0.044</v>
      </c>
      <c r="BC41" t="str">
        <v>1</v>
      </c>
      <c r="BD41" t="str">
        <v>150</v>
      </c>
      <c r="BE41" t="str">
        <v>0.001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1.000000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2.454533</v>
      </c>
      <c r="CD41" t="str">
        <v>2.440157</v>
      </c>
      <c r="CE41" t="str">
        <v>1.660344</v>
      </c>
      <c r="CF41" t="str">
        <v>0.929693</v>
      </c>
      <c r="CG41" t="str">
        <v>0.282766</v>
      </c>
      <c r="CH41" t="str">
        <v>-0.015393</v>
      </c>
      <c r="CI41" t="str">
        <v>0.442705</v>
      </c>
      <c r="CJ41" t="str">
        <v>0.107676</v>
      </c>
      <c r="CK41" t="str">
        <v>143.143417</v>
      </c>
      <c r="CL41" t="str">
        <v>0.000211</v>
      </c>
      <c r="CM41" t="str">
        <v>2.365176</v>
      </c>
      <c r="CN41" t="str">
        <v>-0.000008</v>
      </c>
      <c r="CO41" t="str">
        <v>1.000000</v>
      </c>
      <c r="CP41" t="str">
        <v>2.351669</v>
      </c>
      <c r="CQ41" t="str">
        <v>-0.000027</v>
      </c>
      <c r="CR41" t="str">
        <v>1.000000</v>
      </c>
      <c r="CS41" t="str">
        <v>0.600858</v>
      </c>
      <c r="CT41" t="str">
        <v>0.600606</v>
      </c>
      <c r="CU41" t="str">
        <v>0.107252</v>
      </c>
      <c r="CV41" t="str">
        <v>0.000000</v>
      </c>
      <c r="CW41" t="str">
        <v>PSF-01225_20240530173348_cc3</v>
      </c>
      <c r="CX41" t="str">
        <v>PFA-01090</v>
      </c>
      <c r="CY41" t="str">
        <v>PSA-01092</v>
      </c>
      <c r="CZ41" t="str">
        <v>PSF-01225</v>
      </c>
      <c r="DA41" t="str">
        <v>RHS-02024</v>
      </c>
      <c r="DB41" t="str">
        <v>3.0.0</v>
      </c>
      <c r="DC41" t="str">
        <v>2024-05-29T13:27:41.891Z</v>
      </c>
    </row>
    <row r="42">
      <c r="A42" t="str">
        <v>31</v>
      </c>
      <c r="B42" t="str">
        <v>17:35:18</v>
      </c>
      <c r="C42" t="str">
        <v>2024-05-30</v>
      </c>
      <c r="D42" t="str">
        <v>darkfl_hainich</v>
      </c>
      <c r="E42" t="str">
        <v>rebeccatest</v>
      </c>
      <c r="F42" t="str">
        <v/>
      </c>
      <c r="G42" t="str">
        <v>fasy</v>
      </c>
      <c r="H42" t="str">
        <v>004</v>
      </c>
      <c r="I42" t="str">
        <v>045</v>
      </c>
      <c r="J42" t="str">
        <f>1/((1/L42)-(1/K42))</f>
        <v>0.127866</v>
      </c>
      <c r="K42" t="str">
        <f>BH42+(BI42*AN42)+(BJ42*AN42*POWER(V42,2))+(BK42*AN42*V42)+(BL42*POWER(AN42,2))</f>
        <v>2.916694</v>
      </c>
      <c r="L42" t="str">
        <f>((M42/1000)*(1000-((T42+S42)/2)))/(T42-S42)</f>
        <v>0.122496</v>
      </c>
      <c r="M42" t="str">
        <f>(AN42*(S42-R42))/(100*U42*(1000-S42))*1000</f>
        <v>1.190887</v>
      </c>
      <c r="N42" t="str">
        <v>1.896470</v>
      </c>
      <c r="O42" t="str">
        <v>1.874458</v>
      </c>
      <c r="P42" t="str">
        <f>0.61365*EXP((17.502*AL42)/(240.97+AL42))</f>
        <v>2.831424</v>
      </c>
      <c r="Q42" t="str">
        <f>P42-N42</f>
        <v>0.934954</v>
      </c>
      <c r="R42" t="str">
        <v>19.023371</v>
      </c>
      <c r="S42" t="str">
        <v>19.246759</v>
      </c>
      <c r="T42" t="str">
        <f>(P42/AM42)*1000</f>
        <v>28.735355</v>
      </c>
      <c r="U42" t="str">
        <f>V42*BG42</f>
        <v>0.298530</v>
      </c>
      <c r="V42" t="str">
        <v>1.800000</v>
      </c>
      <c r="W42" t="str">
        <v>PSF-01225_20240530173518_133</v>
      </c>
      <c r="X42" t="str">
        <v>139.856812</v>
      </c>
      <c r="Y42" t="str">
        <v>381.389008</v>
      </c>
      <c r="Z42" t="str">
        <v>0.633296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0.154082</v>
      </c>
      <c r="AG42" t="str">
        <v>1.000000</v>
      </c>
      <c r="AH42" t="str">
        <v>62.90</v>
      </c>
      <c r="AI42" t="str">
        <v>62.17</v>
      </c>
      <c r="AJ42" t="str">
        <v>24.11</v>
      </c>
      <c r="AK42" t="str">
        <v>23.07</v>
      </c>
      <c r="AL42" t="str">
        <f>(AK42-AJ42)*(AJ42*0+0)+AK42</f>
        <v>23.07</v>
      </c>
      <c r="AM42" t="str">
        <v>98.53</v>
      </c>
      <c r="AN42" t="str">
        <v>156.1</v>
      </c>
      <c r="AO42" t="str">
        <v>131.5</v>
      </c>
      <c r="AP42" t="str">
        <v>15.7</v>
      </c>
      <c r="AQ42" t="str">
        <v>1</v>
      </c>
      <c r="AR42" t="str">
        <v>3.994</v>
      </c>
      <c r="AS42" t="str">
        <v>17:27:07</v>
      </c>
      <c r="AT42" t="str">
        <v>2024-05-30</v>
      </c>
      <c r="AU42" t="str">
        <v>0.42</v>
      </c>
      <c r="AV42" t="str">
        <v>1</v>
      </c>
      <c r="AW42" t="str">
        <v>-0.001</v>
      </c>
      <c r="AX42" t="str">
        <v>0.000</v>
      </c>
      <c r="AY42" t="str">
        <v>-0.003</v>
      </c>
      <c r="AZ42" t="str">
        <v>-0.221</v>
      </c>
      <c r="BA42" t="str">
        <v>0.087</v>
      </c>
      <c r="BB42" t="str">
        <v>0.096</v>
      </c>
      <c r="BC42" t="str">
        <v>1</v>
      </c>
      <c r="BD42" t="str">
        <v>150</v>
      </c>
      <c r="BE42" t="str">
        <v>0.001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1.000000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2.454468</v>
      </c>
      <c r="CD42" t="str">
        <v>2.440797</v>
      </c>
      <c r="CE42" t="str">
        <v>1.661133</v>
      </c>
      <c r="CF42" t="str">
        <v>0.882884</v>
      </c>
      <c r="CG42" t="str">
        <v>0.282585</v>
      </c>
      <c r="CH42" t="str">
        <v>-0.010960</v>
      </c>
      <c r="CI42" t="str">
        <v>0.448905</v>
      </c>
      <c r="CJ42" t="str">
        <v>0.107682</v>
      </c>
      <c r="CK42" t="str">
        <v>139.856812</v>
      </c>
      <c r="CL42" t="str">
        <v>0.000211</v>
      </c>
      <c r="CM42" t="str">
        <v>2.365176</v>
      </c>
      <c r="CN42" t="str">
        <v>-0.000008</v>
      </c>
      <c r="CO42" t="str">
        <v>1.000000</v>
      </c>
      <c r="CP42" t="str">
        <v>2.351669</v>
      </c>
      <c r="CQ42" t="str">
        <v>-0.000027</v>
      </c>
      <c r="CR42" t="str">
        <v>1.000000</v>
      </c>
      <c r="CS42" t="str">
        <v>0.600858</v>
      </c>
      <c r="CT42" t="str">
        <v>0.600606</v>
      </c>
      <c r="CU42" t="str">
        <v>0.107252</v>
      </c>
      <c r="CV42" t="str">
        <v>0.000000</v>
      </c>
      <c r="CW42" t="str">
        <v>PSF-01225_20240530173518_133</v>
      </c>
      <c r="CX42" t="str">
        <v>PFA-01090</v>
      </c>
      <c r="CY42" t="str">
        <v>PSA-01092</v>
      </c>
      <c r="CZ42" t="str">
        <v>PSF-01225</v>
      </c>
      <c r="DA42" t="str">
        <v>RHS-02024</v>
      </c>
      <c r="DB42" t="str">
        <v>3.0.0</v>
      </c>
      <c r="DC42" t="str">
        <v>2024-05-29T13:27:41.891Z</v>
      </c>
    </row>
    <row r="43">
      <c r="A43" t="str">
        <v>32</v>
      </c>
      <c r="B43" t="str">
        <v>17:36:13</v>
      </c>
      <c r="C43" t="str">
        <v>2024-05-30</v>
      </c>
      <c r="D43" t="str">
        <v>darkfl_hainich</v>
      </c>
      <c r="E43" t="str">
        <v>rebeccatest</v>
      </c>
      <c r="F43" t="str">
        <v/>
      </c>
      <c r="G43" t="str">
        <v>frex</v>
      </c>
      <c r="H43" t="str">
        <v>005</v>
      </c>
      <c r="I43" t="str">
        <v>045</v>
      </c>
      <c r="J43" t="str">
        <f>1/((1/L43)-(1/K43))</f>
        <v>0.219501</v>
      </c>
      <c r="K43" t="str">
        <f>BH43+(BI43*AN43)+(BJ43*AN43*POWER(V43,2))+(BK43*AN43*V43)+(BL43*POWER(AN43,2))</f>
        <v>2.916698</v>
      </c>
      <c r="L43" t="str">
        <f>((M43/1000)*(1000-((T43+S43)/2)))/(T43-S43)</f>
        <v>0.204138</v>
      </c>
      <c r="M43" t="str">
        <f>(AN43*(S43-R43))/(100*U43*(1000-S43))*1000</f>
        <v>1.929675</v>
      </c>
      <c r="N43" t="str">
        <v>1.915103</v>
      </c>
      <c r="O43" t="str">
        <v>1.879445</v>
      </c>
      <c r="P43" t="str">
        <f>0.61365*EXP((17.502*AL43)/(240.97+AL43))</f>
        <v>2.824083</v>
      </c>
      <c r="Q43" t="str">
        <f>P43-N43</f>
        <v>0.908980</v>
      </c>
      <c r="R43" t="str">
        <v>19.074947</v>
      </c>
      <c r="S43" t="str">
        <v>19.436848</v>
      </c>
      <c r="T43" t="str">
        <f>(P43/AM43)*1000</f>
        <v>28.662308</v>
      </c>
      <c r="U43" t="str">
        <f>V43*BG43</f>
        <v>0.298530</v>
      </c>
      <c r="V43" t="str">
        <v>1.800000</v>
      </c>
      <c r="W43" t="str">
        <v>PSF-01225_20240530173613_d9a</v>
      </c>
      <c r="X43" t="str">
        <v>130.721573</v>
      </c>
      <c r="Y43" t="str">
        <v>194.801331</v>
      </c>
      <c r="Z43" t="str">
        <v>0.328949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0.080300</v>
      </c>
      <c r="AG43" t="str">
        <v>1.000000</v>
      </c>
      <c r="AH43" t="str">
        <v>63.48</v>
      </c>
      <c r="AI43" t="str">
        <v>62.30</v>
      </c>
      <c r="AJ43" t="str">
        <v>24.12</v>
      </c>
      <c r="AK43" t="str">
        <v>23.03</v>
      </c>
      <c r="AL43" t="str">
        <f>(AK43-AJ43)*(AJ43*0+0)+AK43</f>
        <v>23.03</v>
      </c>
      <c r="AM43" t="str">
        <v>98.53</v>
      </c>
      <c r="AN43" t="str">
        <v>156.1</v>
      </c>
      <c r="AO43" t="str">
        <v>141.0</v>
      </c>
      <c r="AP43" t="str">
        <v>9.6</v>
      </c>
      <c r="AQ43" t="str">
        <v>1</v>
      </c>
      <c r="AR43" t="str">
        <v>3.992</v>
      </c>
      <c r="AS43" t="str">
        <v>17:27:07</v>
      </c>
      <c r="AT43" t="str">
        <v>2024-05-30</v>
      </c>
      <c r="AU43" t="str">
        <v>0.42</v>
      </c>
      <c r="AV43" t="str">
        <v>1</v>
      </c>
      <c r="AW43" t="str">
        <v>-0.005</v>
      </c>
      <c r="AX43" t="str">
        <v>-0.000</v>
      </c>
      <c r="AY43" t="str">
        <v>-0.004</v>
      </c>
      <c r="AZ43" t="str">
        <v>-0.249</v>
      </c>
      <c r="BA43" t="str">
        <v>0.147</v>
      </c>
      <c r="BB43" t="str">
        <v>0.099</v>
      </c>
      <c r="BC43" t="str">
        <v>1</v>
      </c>
      <c r="BD43" t="str">
        <v>150</v>
      </c>
      <c r="BE43" t="str">
        <v>0.001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1.000000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2.454615</v>
      </c>
      <c r="CD43" t="str">
        <v>2.441495</v>
      </c>
      <c r="CE43" t="str">
        <v>1.661138</v>
      </c>
      <c r="CF43" t="str">
        <v>0.906443</v>
      </c>
      <c r="CG43" t="str">
        <v>0.282457</v>
      </c>
      <c r="CH43" t="str">
        <v>-0.011586</v>
      </c>
      <c r="CI43" t="str">
        <v>0.452536</v>
      </c>
      <c r="CJ43" t="str">
        <v>0.107683</v>
      </c>
      <c r="CK43" t="str">
        <v>130.721573</v>
      </c>
      <c r="CL43" t="str">
        <v>0.000212</v>
      </c>
      <c r="CM43" t="str">
        <v>2.365176</v>
      </c>
      <c r="CN43" t="str">
        <v>-0.000008</v>
      </c>
      <c r="CO43" t="str">
        <v>1.000000</v>
      </c>
      <c r="CP43" t="str">
        <v>2.351669</v>
      </c>
      <c r="CQ43" t="str">
        <v>-0.000027</v>
      </c>
      <c r="CR43" t="str">
        <v>1.000000</v>
      </c>
      <c r="CS43" t="str">
        <v>0.600858</v>
      </c>
      <c r="CT43" t="str">
        <v>0.600606</v>
      </c>
      <c r="CU43" t="str">
        <v>0.107252</v>
      </c>
      <c r="CV43" t="str">
        <v>0.000000</v>
      </c>
      <c r="CW43" t="str">
        <v>PSF-01225_20240530173613_d9a</v>
      </c>
      <c r="CX43" t="str">
        <v>PFA-01090</v>
      </c>
      <c r="CY43" t="str">
        <v>PSA-01092</v>
      </c>
      <c r="CZ43" t="str">
        <v>PSF-01225</v>
      </c>
      <c r="DA43" t="str">
        <v>RHS-02024</v>
      </c>
      <c r="DB43" t="str">
        <v>3.0.0</v>
      </c>
      <c r="DC43" t="str">
        <v>2024-05-29T13:27:41.891Z</v>
      </c>
    </row>
    <row r="44">
      <c r="A44" t="str">
        <v>33</v>
      </c>
      <c r="B44" t="str">
        <v>17:37:47</v>
      </c>
      <c r="C44" t="str">
        <v>2024-05-30</v>
      </c>
      <c r="D44" t="str">
        <v>darkfl_hainich</v>
      </c>
      <c r="E44" t="str">
        <v>rebeccatest</v>
      </c>
      <c r="F44" t="str">
        <v/>
      </c>
      <c r="G44" t="str">
        <v>frex</v>
      </c>
      <c r="H44" t="str">
        <v>006</v>
      </c>
      <c r="I44" t="str">
        <v>045</v>
      </c>
      <c r="J44" t="str">
        <f>1/((1/L44)-(1/K44))</f>
        <v>0.416056</v>
      </c>
      <c r="K44" t="str">
        <f>BH44+(BI44*AN44)+(BJ44*AN44*POWER(V44,2))+(BK44*AN44*V44)+(BL44*POWER(AN44,2))</f>
        <v>2.915223</v>
      </c>
      <c r="L44" t="str">
        <f>((M44/1000)*(1000-((T44+S44)/2)))/(T44-S44)</f>
        <v>0.364093</v>
      </c>
      <c r="M44" t="str">
        <f>(AN44*(S44-R44))/(100*U44*(1000-S44))*1000</f>
        <v>2.913507</v>
      </c>
      <c r="N44" t="str">
        <v>1.934138</v>
      </c>
      <c r="O44" t="str">
        <v>1.880248</v>
      </c>
      <c r="P44" t="str">
        <f>0.61365*EXP((17.502*AL44)/(240.97+AL44))</f>
        <v>2.704031</v>
      </c>
      <c r="Q44" t="str">
        <f>P44-N44</f>
        <v>0.769893</v>
      </c>
      <c r="R44" t="str">
        <v>19.082903</v>
      </c>
      <c r="S44" t="str">
        <v>19.629841</v>
      </c>
      <c r="T44" t="str">
        <f>(P44/AM44)*1000</f>
        <v>27.443590</v>
      </c>
      <c r="U44" t="str">
        <f>V44*BG44</f>
        <v>0.298530</v>
      </c>
      <c r="V44" t="str">
        <v>1.800000</v>
      </c>
      <c r="W44" t="str">
        <v>PSF-01225_20240530173747_ec2</v>
      </c>
      <c r="X44" t="str">
        <v>134.591095</v>
      </c>
      <c r="Y44" t="str">
        <v>275.405273</v>
      </c>
      <c r="Z44" t="str">
        <v>0.511298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0.125745</v>
      </c>
      <c r="AG44" t="str">
        <v>1.000000</v>
      </c>
      <c r="AH44" t="str">
        <v>64.01</v>
      </c>
      <c r="AI44" t="str">
        <v>62.23</v>
      </c>
      <c r="AJ44" t="str">
        <v>24.15</v>
      </c>
      <c r="AK44" t="str">
        <v>22.31</v>
      </c>
      <c r="AL44" t="str">
        <f>(AK44-AJ44)*(AJ44*0+0)+AK44</f>
        <v>22.31</v>
      </c>
      <c r="AM44" t="str">
        <v>98.53</v>
      </c>
      <c r="AN44" t="str">
        <v>155.9</v>
      </c>
      <c r="AO44" t="str">
        <v>143.1</v>
      </c>
      <c r="AP44" t="str">
        <v>8.2</v>
      </c>
      <c r="AQ44" t="str">
        <v>1</v>
      </c>
      <c r="AR44" t="str">
        <v>3.989</v>
      </c>
      <c r="AS44" t="str">
        <v>17:27:07</v>
      </c>
      <c r="AT44" t="str">
        <v>2024-05-30</v>
      </c>
      <c r="AU44" t="str">
        <v>0.42</v>
      </c>
      <c r="AV44" t="str">
        <v>1</v>
      </c>
      <c r="AW44" t="str">
        <v>0.000</v>
      </c>
      <c r="AX44" t="str">
        <v>0.001</v>
      </c>
      <c r="AY44" t="str">
        <v>0.003</v>
      </c>
      <c r="AZ44" t="str">
        <v>0.010</v>
      </c>
      <c r="BA44" t="str">
        <v>-0.035</v>
      </c>
      <c r="BB44" t="str">
        <v>0.057</v>
      </c>
      <c r="BC44" t="str">
        <v>1</v>
      </c>
      <c r="BD44" t="str">
        <v>150</v>
      </c>
      <c r="BE44" t="str">
        <v>0.001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1.000000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2.454526</v>
      </c>
      <c r="CD44" t="str">
        <v>2.442137</v>
      </c>
      <c r="CE44" t="str">
        <v>1.659597</v>
      </c>
      <c r="CF44" t="str">
        <v>0.911598</v>
      </c>
      <c r="CG44" t="str">
        <v>0.282164</v>
      </c>
      <c r="CH44" t="str">
        <v>-0.020101</v>
      </c>
      <c r="CI44" t="str">
        <v>0.458837</v>
      </c>
      <c r="CJ44" t="str">
        <v>0.107686</v>
      </c>
      <c r="CK44" t="str">
        <v>134.591095</v>
      </c>
      <c r="CL44" t="str">
        <v>0.000213</v>
      </c>
      <c r="CM44" t="str">
        <v>2.365176</v>
      </c>
      <c r="CN44" t="str">
        <v>-0.000008</v>
      </c>
      <c r="CO44" t="str">
        <v>1.000000</v>
      </c>
      <c r="CP44" t="str">
        <v>2.351669</v>
      </c>
      <c r="CQ44" t="str">
        <v>-0.000027</v>
      </c>
      <c r="CR44" t="str">
        <v>1.000000</v>
      </c>
      <c r="CS44" t="str">
        <v>0.600858</v>
      </c>
      <c r="CT44" t="str">
        <v>0.600606</v>
      </c>
      <c r="CU44" t="str">
        <v>0.107252</v>
      </c>
      <c r="CV44" t="str">
        <v>0.000000</v>
      </c>
      <c r="CW44" t="str">
        <v>PSF-01225_20240530173747_ec2</v>
      </c>
      <c r="CX44" t="str">
        <v>PFA-01090</v>
      </c>
      <c r="CY44" t="str">
        <v>PSA-01092</v>
      </c>
      <c r="CZ44" t="str">
        <v>PSF-01225</v>
      </c>
      <c r="DA44" t="str">
        <v>RHS-02024</v>
      </c>
      <c r="DB44" t="str">
        <v>3.0.0</v>
      </c>
      <c r="DC44" t="str">
        <v>2024-05-29T13:27:41.891Z</v>
      </c>
    </row>
    <row r="45">
      <c r="A45" t="str">
        <v>34</v>
      </c>
      <c r="B45" t="str">
        <v>17:40:00</v>
      </c>
      <c r="C45" t="str">
        <v>2024-05-30</v>
      </c>
      <c r="D45" t="str">
        <v>darkfl_hainich</v>
      </c>
      <c r="E45" t="str">
        <v>rebeccatest</v>
      </c>
      <c r="F45" t="str">
        <v/>
      </c>
      <c r="G45" t="str">
        <v>frex</v>
      </c>
      <c r="H45" t="str">
        <v>007</v>
      </c>
      <c r="I45" t="str">
        <v>045</v>
      </c>
      <c r="J45" t="str">
        <f>1/((1/L45)-(1/K45))</f>
        <v>0.214365</v>
      </c>
      <c r="K45" t="str">
        <f>BH45+(BI45*AN45)+(BJ45*AN45*POWER(V45,2))+(BK45*AN45*V45)+(BL45*POWER(AN45,2))</f>
        <v>2.915001</v>
      </c>
      <c r="L45" t="str">
        <f>((M45/1000)*(1000-((T45+S45)/2)))/(T45-S45)</f>
        <v>0.199681</v>
      </c>
      <c r="M45" t="str">
        <f>(AN45*(S45-R45))/(100*U45*(1000-S45))*1000</f>
        <v>1.895150</v>
      </c>
      <c r="N45" t="str">
        <v>1.919389</v>
      </c>
      <c r="O45" t="str">
        <v>1.884324</v>
      </c>
      <c r="P45" t="str">
        <f>0.61365*EXP((17.502*AL45)/(240.97+AL45))</f>
        <v>2.831960</v>
      </c>
      <c r="Q45" t="str">
        <f>P45-N45</f>
        <v>0.912571</v>
      </c>
      <c r="R45" t="str">
        <v>19.124758</v>
      </c>
      <c r="S45" t="str">
        <v>19.480642</v>
      </c>
      <c r="T45" t="str">
        <f>(P45/AM45)*1000</f>
        <v>28.742689</v>
      </c>
      <c r="U45" t="str">
        <f>V45*BG45</f>
        <v>0.298530</v>
      </c>
      <c r="V45" t="str">
        <v>1.800000</v>
      </c>
      <c r="W45" t="str">
        <v>PSF-01225_20240530174000_566</v>
      </c>
      <c r="X45" t="str">
        <v>120.408295</v>
      </c>
      <c r="Y45" t="str">
        <v>177.797913</v>
      </c>
      <c r="Z45" t="str">
        <v>0.322780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0.078141</v>
      </c>
      <c r="AG45" t="str">
        <v>1.000000</v>
      </c>
      <c r="AH45" t="str">
        <v>63.32</v>
      </c>
      <c r="AI45" t="str">
        <v>62.16</v>
      </c>
      <c r="AJ45" t="str">
        <v>24.20</v>
      </c>
      <c r="AK45" t="str">
        <v>23.07</v>
      </c>
      <c r="AL45" t="str">
        <f>(AK45-AJ45)*(AJ45*0+0)+AK45</f>
        <v>23.07</v>
      </c>
      <c r="AM45" t="str">
        <v>98.53</v>
      </c>
      <c r="AN45" t="str">
        <v>155.9</v>
      </c>
      <c r="AO45" t="str">
        <v>149.5</v>
      </c>
      <c r="AP45" t="str">
        <v>4.1</v>
      </c>
      <c r="AQ45" t="str">
        <v>1</v>
      </c>
      <c r="AR45" t="str">
        <v>3.986</v>
      </c>
      <c r="AS45" t="str">
        <v>17:39:35</v>
      </c>
      <c r="AT45" t="str">
        <v>2024-05-30</v>
      </c>
      <c r="AU45" t="str">
        <v>0.42</v>
      </c>
      <c r="AV45" t="str">
        <v>1</v>
      </c>
      <c r="AW45" t="str">
        <v>0.001</v>
      </c>
      <c r="AX45" t="str">
        <v>-0.000</v>
      </c>
      <c r="AY45" t="str">
        <v>-0.000</v>
      </c>
      <c r="AZ45" t="str">
        <v>-0.283</v>
      </c>
      <c r="BA45" t="str">
        <v>-0.108</v>
      </c>
      <c r="BB45" t="str">
        <v>0.077</v>
      </c>
      <c r="BC45" t="str">
        <v>1</v>
      </c>
      <c r="BD45" t="str">
        <v>150</v>
      </c>
      <c r="BE45" t="str">
        <v>0.001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1.000000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2.454440</v>
      </c>
      <c r="CD45" t="str">
        <v>2.441296</v>
      </c>
      <c r="CE45" t="str">
        <v>1.659365</v>
      </c>
      <c r="CF45" t="str">
        <v>0.927834</v>
      </c>
      <c r="CG45" t="str">
        <v>0.281560</v>
      </c>
      <c r="CH45" t="str">
        <v>-0.011986</v>
      </c>
      <c r="CI45" t="str">
        <v>0.467701</v>
      </c>
      <c r="CJ45" t="str">
        <v>0.107680</v>
      </c>
      <c r="CK45" t="str">
        <v>120.408295</v>
      </c>
      <c r="CL45" t="str">
        <v>0.000211</v>
      </c>
      <c r="CM45" t="str">
        <v>2.365176</v>
      </c>
      <c r="CN45" t="str">
        <v>-0.000008</v>
      </c>
      <c r="CO45" t="str">
        <v>1.000000</v>
      </c>
      <c r="CP45" t="str">
        <v>2.351669</v>
      </c>
      <c r="CQ45" t="str">
        <v>-0.000027</v>
      </c>
      <c r="CR45" t="str">
        <v>1.000000</v>
      </c>
      <c r="CS45" t="str">
        <v>0.600858</v>
      </c>
      <c r="CT45" t="str">
        <v>0.600606</v>
      </c>
      <c r="CU45" t="str">
        <v>0.107252</v>
      </c>
      <c r="CV45" t="str">
        <v>0.000000</v>
      </c>
      <c r="CW45" t="str">
        <v>PSF-01225_20240530174000_566</v>
      </c>
      <c r="CX45" t="str">
        <v>PFA-01090</v>
      </c>
      <c r="CY45" t="str">
        <v>PSA-01092</v>
      </c>
      <c r="CZ45" t="str">
        <v>PSF-01225</v>
      </c>
      <c r="DA45" t="str">
        <v>RHS-02024</v>
      </c>
      <c r="DB45" t="str">
        <v>3.0.0</v>
      </c>
      <c r="DC45" t="str">
        <v>2024-05-29T13:27:41.891Z</v>
      </c>
    </row>
    <row r="46">
      <c r="A46" t="str">
        <v>35</v>
      </c>
      <c r="B46" t="str">
        <v>17:41:24</v>
      </c>
      <c r="C46" t="str">
        <v>2024-05-30</v>
      </c>
      <c r="D46" t="str">
        <v>darkfl_hainich</v>
      </c>
      <c r="E46" t="str">
        <v>rebeccatest</v>
      </c>
      <c r="F46" t="str">
        <v/>
      </c>
      <c r="G46" t="str">
        <v>frex</v>
      </c>
      <c r="H46" t="str">
        <v>008</v>
      </c>
      <c r="I46" t="str">
        <v>045</v>
      </c>
      <c r="J46" t="str">
        <f>1/((1/L46)-(1/K46))</f>
        <v>0.525425</v>
      </c>
      <c r="K46" t="str">
        <f>BH46+(BI46*AN46)+(BJ46*AN46*POWER(V46,2))+(BK46*AN46*V46)+(BL46*POWER(AN46,2))</f>
        <v>2.914405</v>
      </c>
      <c r="L46" t="str">
        <f>((M46/1000)*(1000-((T46+S46)/2)))/(T46-S46)</f>
        <v>0.445168</v>
      </c>
      <c r="M46" t="str">
        <f>(AN46*(S46-R46))/(100*U46*(1000-S46))*1000</f>
        <v>3.680832</v>
      </c>
      <c r="N46" t="str">
        <v>1.952709</v>
      </c>
      <c r="O46" t="str">
        <v>1.884598</v>
      </c>
      <c r="P46" t="str">
        <f>0.61365*EXP((17.502*AL46)/(240.97+AL46))</f>
        <v>2.747934</v>
      </c>
      <c r="Q46" t="str">
        <f>P46-N46</f>
        <v>0.795224</v>
      </c>
      <c r="R46" t="str">
        <v>19.127832</v>
      </c>
      <c r="S46" t="str">
        <v>19.819130</v>
      </c>
      <c r="T46" t="str">
        <f>(P46/AM46)*1000</f>
        <v>27.890303</v>
      </c>
      <c r="U46" t="str">
        <f>V46*BG46</f>
        <v>0.298530</v>
      </c>
      <c r="V46" t="str">
        <v>1.800000</v>
      </c>
      <c r="W46" t="str">
        <v>PSF-01225_20240530174124_22f</v>
      </c>
      <c r="X46" t="str">
        <v>134.676941</v>
      </c>
      <c r="Y46" t="str">
        <v>233.990906</v>
      </c>
      <c r="Z46" t="str">
        <v>0.424435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0.105930</v>
      </c>
      <c r="AG46" t="str">
        <v>1.000000</v>
      </c>
      <c r="AH46" t="str">
        <v>64.38</v>
      </c>
      <c r="AI46" t="str">
        <v>62.13</v>
      </c>
      <c r="AJ46" t="str">
        <v>24.21</v>
      </c>
      <c r="AK46" t="str">
        <v>22.57</v>
      </c>
      <c r="AL46" t="str">
        <f>(AK46-AJ46)*(AJ46*0+0)+AK46</f>
        <v>22.57</v>
      </c>
      <c r="AM46" t="str">
        <v>98.53</v>
      </c>
      <c r="AN46" t="str">
        <v>155.8</v>
      </c>
      <c r="AO46" t="str">
        <v>149.9</v>
      </c>
      <c r="AP46" t="str">
        <v>3.8</v>
      </c>
      <c r="AQ46" t="str">
        <v>1</v>
      </c>
      <c r="AR46" t="str">
        <v>3.976</v>
      </c>
      <c r="AS46" t="str">
        <v>17:39:35</v>
      </c>
      <c r="AT46" t="str">
        <v>2024-05-30</v>
      </c>
      <c r="AU46" t="str">
        <v>0.42</v>
      </c>
      <c r="AV46" t="str">
        <v>1</v>
      </c>
      <c r="AW46" t="str">
        <v>0.000</v>
      </c>
      <c r="AX46" t="str">
        <v>-0.001</v>
      </c>
      <c r="AY46" t="str">
        <v>-0.004</v>
      </c>
      <c r="AZ46" t="str">
        <v>0.186</v>
      </c>
      <c r="BA46" t="str">
        <v>0.154</v>
      </c>
      <c r="BB46" t="str">
        <v>0.138</v>
      </c>
      <c r="BC46" t="str">
        <v>1</v>
      </c>
      <c r="BD46" t="str">
        <v>150</v>
      </c>
      <c r="BE46" t="str">
        <v>0.001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1.000000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2.454407</v>
      </c>
      <c r="CD46" t="str">
        <v>2.442588</v>
      </c>
      <c r="CE46" t="str">
        <v>1.658745</v>
      </c>
      <c r="CF46" t="str">
        <v>0.928981</v>
      </c>
      <c r="CG46" t="str">
        <v>0.281454</v>
      </c>
      <c r="CH46" t="str">
        <v>-0.017806</v>
      </c>
      <c r="CI46" t="str">
        <v>0.473119</v>
      </c>
      <c r="CJ46" t="str">
        <v>0.107693</v>
      </c>
      <c r="CK46" t="str">
        <v>134.676941</v>
      </c>
      <c r="CL46" t="str">
        <v>0.000212</v>
      </c>
      <c r="CM46" t="str">
        <v>2.365176</v>
      </c>
      <c r="CN46" t="str">
        <v>-0.000008</v>
      </c>
      <c r="CO46" t="str">
        <v>1.000000</v>
      </c>
      <c r="CP46" t="str">
        <v>2.351669</v>
      </c>
      <c r="CQ46" t="str">
        <v>-0.000027</v>
      </c>
      <c r="CR46" t="str">
        <v>1.000000</v>
      </c>
      <c r="CS46" t="str">
        <v>0.600858</v>
      </c>
      <c r="CT46" t="str">
        <v>0.600606</v>
      </c>
      <c r="CU46" t="str">
        <v>0.107252</v>
      </c>
      <c r="CV46" t="str">
        <v>0.000000</v>
      </c>
      <c r="CW46" t="str">
        <v>PSF-01225_20240530174124_22f</v>
      </c>
      <c r="CX46" t="str">
        <v>PFA-01090</v>
      </c>
      <c r="CY46" t="str">
        <v>PSA-01092</v>
      </c>
      <c r="CZ46" t="str">
        <v>PSF-01225</v>
      </c>
      <c r="DA46" t="str">
        <v>RHS-02024</v>
      </c>
      <c r="DB46" t="str">
        <v>3.0.0</v>
      </c>
      <c r="DC46" t="str">
        <v>2024-05-29T13:27:41.891Z</v>
      </c>
    </row>
    <row r="47">
      <c r="A47" t="str">
        <v>36</v>
      </c>
      <c r="B47" t="str">
        <v>17:49:51</v>
      </c>
      <c r="C47" t="str">
        <v>2024-05-30</v>
      </c>
      <c r="D47" t="str">
        <v>darkfl_hainich</v>
      </c>
      <c r="E47" t="str">
        <v>rebeccatest</v>
      </c>
      <c r="F47" t="str">
        <v/>
      </c>
      <c r="G47" t="str">
        <v>fasy</v>
      </c>
      <c r="H47" t="str">
        <v>001</v>
      </c>
      <c r="I47" t="str">
        <v>050</v>
      </c>
      <c r="J47" t="str">
        <f>1/((1/L47)-(1/K47))</f>
        <v>0.226751</v>
      </c>
      <c r="K47" t="str">
        <f>BH47+(BI47*AN47)+(BJ47*AN47*POWER(V47,2))+(BK47*AN47*V47)+(BL47*POWER(AN47,2))</f>
        <v>2.914999</v>
      </c>
      <c r="L47" t="str">
        <f>((M47/1000)*(1000-((T47+S47)/2)))/(T47-S47)</f>
        <v>0.210385</v>
      </c>
      <c r="M47" t="str">
        <f>(AN47*(S47-R47))/(100*U47*(1000-S47))*1000</f>
        <v>1.963228</v>
      </c>
      <c r="N47" t="str">
        <v>1.913303</v>
      </c>
      <c r="O47" t="str">
        <v>1.876978</v>
      </c>
      <c r="P47" t="str">
        <f>0.61365*EXP((17.502*AL47)/(240.97+AL47))</f>
        <v>2.810658</v>
      </c>
      <c r="Q47" t="str">
        <f>P47-N47</f>
        <v>0.897355</v>
      </c>
      <c r="R47" t="str">
        <v>19.050724</v>
      </c>
      <c r="S47" t="str">
        <v>19.419416</v>
      </c>
      <c r="T47" t="str">
        <f>(P47/AM47)*1000</f>
        <v>28.527290</v>
      </c>
      <c r="U47" t="str">
        <f>V47*BG47</f>
        <v>0.298530</v>
      </c>
      <c r="V47" t="str">
        <v>1.800000</v>
      </c>
      <c r="W47" t="str">
        <v>PSF-01225_20240530174951_54d</v>
      </c>
      <c r="X47" t="str">
        <v>122.480392</v>
      </c>
      <c r="Y47" t="str">
        <v>253.161911</v>
      </c>
      <c r="Z47" t="str">
        <v>0.516197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0.128309</v>
      </c>
      <c r="AG47" t="str">
        <v>1.000000</v>
      </c>
      <c r="AH47" t="str">
        <v>63.08</v>
      </c>
      <c r="AI47" t="str">
        <v>61.88</v>
      </c>
      <c r="AJ47" t="str">
        <v>24.21</v>
      </c>
      <c r="AK47" t="str">
        <v>22.95</v>
      </c>
      <c r="AL47" t="str">
        <f>(AK47-AJ47)*(AJ47*0+0)+AK47</f>
        <v>22.95</v>
      </c>
      <c r="AM47" t="str">
        <v>98.53</v>
      </c>
      <c r="AN47" t="str">
        <v>155.9</v>
      </c>
      <c r="AO47" t="str">
        <v>133.0</v>
      </c>
      <c r="AP47" t="str">
        <v>14.7</v>
      </c>
      <c r="AQ47" t="str">
        <v>1</v>
      </c>
      <c r="AR47" t="str">
        <v>3.974</v>
      </c>
      <c r="AS47" t="str">
        <v>17:39:35</v>
      </c>
      <c r="AT47" t="str">
        <v>2024-05-30</v>
      </c>
      <c r="AU47" t="str">
        <v>0.42</v>
      </c>
      <c r="AV47" t="str">
        <v>1</v>
      </c>
      <c r="AW47" t="str">
        <v>0.001</v>
      </c>
      <c r="AX47" t="str">
        <v>-0.000</v>
      </c>
      <c r="AY47" t="str">
        <v>-0.006</v>
      </c>
      <c r="AZ47" t="str">
        <v>0.239</v>
      </c>
      <c r="BA47" t="str">
        <v>0.140</v>
      </c>
      <c r="BB47" t="str">
        <v>-0.136</v>
      </c>
      <c r="BC47" t="str">
        <v>1</v>
      </c>
      <c r="BD47" t="str">
        <v>150</v>
      </c>
      <c r="BE47" t="str">
        <v>0.001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1.000000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2.454102</v>
      </c>
      <c r="CD47" t="str">
        <v>2.441004</v>
      </c>
      <c r="CE47" t="str">
        <v>1.659364</v>
      </c>
      <c r="CF47" t="str">
        <v>0.886457</v>
      </c>
      <c r="CG47" t="str">
        <v>0.281448</v>
      </c>
      <c r="CH47" t="str">
        <v>-0.013539</v>
      </c>
      <c r="CI47" t="str">
        <v>0.505198</v>
      </c>
      <c r="CJ47" t="str">
        <v>0.107691</v>
      </c>
      <c r="CK47" t="str">
        <v>122.480392</v>
      </c>
      <c r="CL47" t="str">
        <v>0.000212</v>
      </c>
      <c r="CM47" t="str">
        <v>2.365176</v>
      </c>
      <c r="CN47" t="str">
        <v>-0.000008</v>
      </c>
      <c r="CO47" t="str">
        <v>1.000000</v>
      </c>
      <c r="CP47" t="str">
        <v>2.351669</v>
      </c>
      <c r="CQ47" t="str">
        <v>-0.000027</v>
      </c>
      <c r="CR47" t="str">
        <v>1.000000</v>
      </c>
      <c r="CS47" t="str">
        <v>0.600858</v>
      </c>
      <c r="CT47" t="str">
        <v>0.600606</v>
      </c>
      <c r="CU47" t="str">
        <v>0.107252</v>
      </c>
      <c r="CV47" t="str">
        <v>0.000000</v>
      </c>
      <c r="CW47" t="str">
        <v>PSF-01225_20240530174951_54d</v>
      </c>
      <c r="CX47" t="str">
        <v>PFA-01090</v>
      </c>
      <c r="CY47" t="str">
        <v>PSA-01092</v>
      </c>
      <c r="CZ47" t="str">
        <v>PSF-01225</v>
      </c>
      <c r="DA47" t="str">
        <v>RHS-02024</v>
      </c>
      <c r="DB47" t="str">
        <v>3.0.0</v>
      </c>
      <c r="DC47" t="str">
        <v>2024-05-29T13:27:41.891Z</v>
      </c>
    </row>
    <row r="48">
      <c r="A48" t="str">
        <v>37</v>
      </c>
      <c r="B48" t="str">
        <v>17:51:44</v>
      </c>
      <c r="C48" t="str">
        <v>2024-05-30</v>
      </c>
      <c r="D48" t="str">
        <v>darkfl_hainich</v>
      </c>
      <c r="E48" t="str">
        <v>rebeccatest</v>
      </c>
      <c r="F48" t="str">
        <v/>
      </c>
      <c r="G48" t="str">
        <v>fasy</v>
      </c>
      <c r="H48" t="str">
        <v>001</v>
      </c>
      <c r="I48" t="str">
        <v>050</v>
      </c>
      <c r="J48" t="str">
        <f>1/((1/L48)-(1/K48))</f>
        <v>0.320956</v>
      </c>
      <c r="K48" t="str">
        <f>BH48+(BI48*AN48)+(BJ48*AN48*POWER(V48,2))+(BK48*AN48*V48)+(BL48*POWER(AN48,2))</f>
        <v>2.916362</v>
      </c>
      <c r="L48" t="str">
        <f>((M48/1000)*(1000-((T48+S48)/2)))/(T48-S48)</f>
        <v>0.289136</v>
      </c>
      <c r="M48" t="str">
        <f>(AN48*(S48-R48))/(100*U48*(1000-S48))*1000</f>
        <v>2.560322</v>
      </c>
      <c r="N48" t="str">
        <v>1.937311</v>
      </c>
      <c r="O48" t="str">
        <v>1.889999</v>
      </c>
      <c r="P48" t="str">
        <f>0.61365*EXP((17.502*AL48)/(240.97+AL48))</f>
        <v>2.788847</v>
      </c>
      <c r="Q48" t="str">
        <f>P48-N48</f>
        <v>0.851536</v>
      </c>
      <c r="R48" t="str">
        <v>19.182650</v>
      </c>
      <c r="S48" t="str">
        <v>19.662842</v>
      </c>
      <c r="T48" t="str">
        <f>(P48/AM48)*1000</f>
        <v>28.305553</v>
      </c>
      <c r="U48" t="str">
        <f>V48*BG48</f>
        <v>0.298530</v>
      </c>
      <c r="V48" t="str">
        <v>1.800000</v>
      </c>
      <c r="W48" t="str">
        <v>PSF-01225_20240530175144_0a9</v>
      </c>
      <c r="X48" t="str">
        <v>92.735054</v>
      </c>
      <c r="Y48" t="str">
        <v>144.980911</v>
      </c>
      <c r="Z48" t="str">
        <v>0.360364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0.087750</v>
      </c>
      <c r="AG48" t="str">
        <v>1.000000</v>
      </c>
      <c r="AH48" t="str">
        <v>63.85</v>
      </c>
      <c r="AI48" t="str">
        <v>62.29</v>
      </c>
      <c r="AJ48" t="str">
        <v>24.22</v>
      </c>
      <c r="AK48" t="str">
        <v>22.82</v>
      </c>
      <c r="AL48" t="str">
        <f>(AK48-AJ48)*(AJ48*0+0)+AK48</f>
        <v>22.82</v>
      </c>
      <c r="AM48" t="str">
        <v>98.53</v>
      </c>
      <c r="AN48" t="str">
        <v>156.0</v>
      </c>
      <c r="AO48" t="str">
        <v>132.6</v>
      </c>
      <c r="AP48" t="str">
        <v>15.0</v>
      </c>
      <c r="AQ48" t="str">
        <v>1</v>
      </c>
      <c r="AR48" t="str">
        <v>3.971</v>
      </c>
      <c r="AS48" t="str">
        <v>17:50:32</v>
      </c>
      <c r="AT48" t="str">
        <v>2024-05-30</v>
      </c>
      <c r="AU48" t="str">
        <v>0.39</v>
      </c>
      <c r="AV48" t="str">
        <v>1</v>
      </c>
      <c r="AW48" t="str">
        <v>-0.000</v>
      </c>
      <c r="AX48" t="str">
        <v>-0.001</v>
      </c>
      <c r="AY48" t="str">
        <v>-0.001</v>
      </c>
      <c r="AZ48" t="str">
        <v>-0.059</v>
      </c>
      <c r="BA48" t="str">
        <v>-0.122</v>
      </c>
      <c r="BB48" t="str">
        <v>0.025</v>
      </c>
      <c r="BC48" t="str">
        <v>1</v>
      </c>
      <c r="BD48" t="str">
        <v>150</v>
      </c>
      <c r="BE48" t="str">
        <v>0.001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1.000000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2.454590</v>
      </c>
      <c r="CD48" t="str">
        <v>2.441971</v>
      </c>
      <c r="CE48" t="str">
        <v>1.660786</v>
      </c>
      <c r="CF48" t="str">
        <v>0.885606</v>
      </c>
      <c r="CG48" t="str">
        <v>0.281377</v>
      </c>
      <c r="CH48" t="str">
        <v>-0.015092</v>
      </c>
      <c r="CI48" t="str">
        <v>0.512116</v>
      </c>
      <c r="CJ48" t="str">
        <v>0.107682</v>
      </c>
      <c r="CK48" t="str">
        <v>92.735054</v>
      </c>
      <c r="CL48" t="str">
        <v>0.000214</v>
      </c>
      <c r="CM48" t="str">
        <v>2.365176</v>
      </c>
      <c r="CN48" t="str">
        <v>-0.000008</v>
      </c>
      <c r="CO48" t="str">
        <v>1.000000</v>
      </c>
      <c r="CP48" t="str">
        <v>2.351669</v>
      </c>
      <c r="CQ48" t="str">
        <v>-0.000027</v>
      </c>
      <c r="CR48" t="str">
        <v>1.000000</v>
      </c>
      <c r="CS48" t="str">
        <v>0.600858</v>
      </c>
      <c r="CT48" t="str">
        <v>0.600606</v>
      </c>
      <c r="CU48" t="str">
        <v>0.107252</v>
      </c>
      <c r="CV48" t="str">
        <v>0.000000</v>
      </c>
      <c r="CW48" t="str">
        <v>PSF-01225_20240530175144_0a9</v>
      </c>
      <c r="CX48" t="str">
        <v>PFA-01090</v>
      </c>
      <c r="CY48" t="str">
        <v>PSA-01092</v>
      </c>
      <c r="CZ48" t="str">
        <v>PSF-01225</v>
      </c>
      <c r="DA48" t="str">
        <v>RHS-02024</v>
      </c>
      <c r="DB48" t="str">
        <v>3.0.0</v>
      </c>
      <c r="DC48" t="str">
        <v>2024-05-29T13:27:41.891Z</v>
      </c>
    </row>
    <row r="49">
      <c r="A49" t="str">
        <v>38</v>
      </c>
      <c r="B49" t="str">
        <v>17:52:18</v>
      </c>
      <c r="C49" t="str">
        <v>2024-05-30</v>
      </c>
      <c r="D49" t="str">
        <v>darkfl_hainich</v>
      </c>
      <c r="E49" t="str">
        <v>rebeccatest</v>
      </c>
      <c r="F49" t="str">
        <v/>
      </c>
      <c r="G49" t="str">
        <v>fasy</v>
      </c>
      <c r="H49" t="str">
        <v>001</v>
      </c>
      <c r="I49" t="str">
        <v>050</v>
      </c>
      <c r="J49" t="str">
        <f>1/((1/L49)-(1/K49))</f>
        <v>0.231293</v>
      </c>
      <c r="K49" t="str">
        <f>BH49+(BI49*AN49)+(BJ49*AN49*POWER(V49,2))+(BK49*AN49*V49)+(BL49*POWER(AN49,2))</f>
        <v>2.915473</v>
      </c>
      <c r="L49" t="str">
        <f>((M49/1000)*(1000-((T49+S49)/2)))/(T49-S49)</f>
        <v>0.214292</v>
      </c>
      <c r="M49" t="str">
        <f>(AN49*(S49-R49))/(100*U49*(1000-S49))*1000</f>
        <v>1.960507</v>
      </c>
      <c r="N49" t="str">
        <v>1.936414</v>
      </c>
      <c r="O49" t="str">
        <v>1.900160</v>
      </c>
      <c r="P49" t="str">
        <f>0.61365*EXP((17.502*AL49)/(240.97+AL49))</f>
        <v>2.816077</v>
      </c>
      <c r="Q49" t="str">
        <f>P49-N49</f>
        <v>0.879663</v>
      </c>
      <c r="R49" t="str">
        <v>19.285580</v>
      </c>
      <c r="S49" t="str">
        <v>19.653536</v>
      </c>
      <c r="T49" t="str">
        <f>(P49/AM49)*1000</f>
        <v>28.581636</v>
      </c>
      <c r="U49" t="str">
        <f>V49*BG49</f>
        <v>0.298530</v>
      </c>
      <c r="V49" t="str">
        <v>1.800000</v>
      </c>
      <c r="W49" t="str">
        <v>PSF-01225_20240530175218_94b</v>
      </c>
      <c r="X49" t="str">
        <v>115.057465</v>
      </c>
      <c r="Y49" t="str">
        <v>235.086319</v>
      </c>
      <c r="Z49" t="str">
        <v>0.510574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0.124430</v>
      </c>
      <c r="AG49" t="str">
        <v>1.000000</v>
      </c>
      <c r="AH49" t="str">
        <v>63.82</v>
      </c>
      <c r="AI49" t="str">
        <v>62.63</v>
      </c>
      <c r="AJ49" t="str">
        <v>24.22</v>
      </c>
      <c r="AK49" t="str">
        <v>22.98</v>
      </c>
      <c r="AL49" t="str">
        <f>(AK49-AJ49)*(AJ49*0+0)+AK49</f>
        <v>22.98</v>
      </c>
      <c r="AM49" t="str">
        <v>98.53</v>
      </c>
      <c r="AN49" t="str">
        <v>155.9</v>
      </c>
      <c r="AO49" t="str">
        <v>137.7</v>
      </c>
      <c r="AP49" t="str">
        <v>11.7</v>
      </c>
      <c r="AQ49" t="str">
        <v>1</v>
      </c>
      <c r="AR49" t="str">
        <v>3.970</v>
      </c>
      <c r="AS49" t="str">
        <v>17:50:32</v>
      </c>
      <c r="AT49" t="str">
        <v>2024-05-30</v>
      </c>
      <c r="AU49" t="str">
        <v>0.39</v>
      </c>
      <c r="AV49" t="str">
        <v>1</v>
      </c>
      <c r="AW49" t="str">
        <v>0.000</v>
      </c>
      <c r="AX49" t="str">
        <v>0.000</v>
      </c>
      <c r="AY49" t="str">
        <v>-0.006</v>
      </c>
      <c r="AZ49" t="str">
        <v>-0.017</v>
      </c>
      <c r="BA49" t="str">
        <v>0.117</v>
      </c>
      <c r="BB49" t="str">
        <v>0.210</v>
      </c>
      <c r="BC49" t="str">
        <v>1</v>
      </c>
      <c r="BD49" t="str">
        <v>150</v>
      </c>
      <c r="BE49" t="str">
        <v>0.001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1.000000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2.455005</v>
      </c>
      <c r="CD49" t="str">
        <v>2.441947</v>
      </c>
      <c r="CE49" t="str">
        <v>1.659858</v>
      </c>
      <c r="CF49" t="str">
        <v>0.898160</v>
      </c>
      <c r="CG49" t="str">
        <v>0.281404</v>
      </c>
      <c r="CH49" t="str">
        <v>-0.013219</v>
      </c>
      <c r="CI49" t="str">
        <v>0.514128</v>
      </c>
      <c r="CJ49" t="str">
        <v>0.107682</v>
      </c>
      <c r="CK49" t="str">
        <v>115.057465</v>
      </c>
      <c r="CL49" t="str">
        <v>0.000214</v>
      </c>
      <c r="CM49" t="str">
        <v>2.365176</v>
      </c>
      <c r="CN49" t="str">
        <v>-0.000008</v>
      </c>
      <c r="CO49" t="str">
        <v>1.000000</v>
      </c>
      <c r="CP49" t="str">
        <v>2.351669</v>
      </c>
      <c r="CQ49" t="str">
        <v>-0.000027</v>
      </c>
      <c r="CR49" t="str">
        <v>1.000000</v>
      </c>
      <c r="CS49" t="str">
        <v>0.600858</v>
      </c>
      <c r="CT49" t="str">
        <v>0.600606</v>
      </c>
      <c r="CU49" t="str">
        <v>0.107252</v>
      </c>
      <c r="CV49" t="str">
        <v>0.000000</v>
      </c>
      <c r="CW49" t="str">
        <v>PSF-01225_20240530175218_94b</v>
      </c>
      <c r="CX49" t="str">
        <v>PFA-01090</v>
      </c>
      <c r="CY49" t="str">
        <v>PSA-01092</v>
      </c>
      <c r="CZ49" t="str">
        <v>PSF-01225</v>
      </c>
      <c r="DA49" t="str">
        <v>RHS-02024</v>
      </c>
      <c r="DB49" t="str">
        <v>3.0.0</v>
      </c>
      <c r="DC49" t="str">
        <v>2024-05-29T13:27:41.891Z</v>
      </c>
    </row>
    <row r="50">
      <c r="A50" t="str">
        <v>39</v>
      </c>
      <c r="B50" t="str">
        <v>17:52:47</v>
      </c>
      <c r="C50" t="str">
        <v>2024-05-30</v>
      </c>
      <c r="D50" t="str">
        <v>darkfl_hainich</v>
      </c>
      <c r="E50" t="str">
        <v>rebeccatest</v>
      </c>
      <c r="F50" t="str">
        <v/>
      </c>
      <c r="G50" t="str">
        <v>fasy</v>
      </c>
      <c r="H50" t="str">
        <v>001</v>
      </c>
      <c r="I50" t="str">
        <v>050</v>
      </c>
      <c r="J50" t="str">
        <f>1/((1/L50)-(1/K50))</f>
        <v>0.209875</v>
      </c>
      <c r="K50" t="str">
        <f>BH50+(BI50*AN50)+(BJ50*AN50*POWER(V50,2))+(BK50*AN50*V50)+(BL50*POWER(AN50,2))</f>
        <v>2.912473</v>
      </c>
      <c r="L50" t="str">
        <f>((M50/1000)*(1000-((T50+S50)/2)))/(T50-S50)</f>
        <v>0.195768</v>
      </c>
      <c r="M50" t="str">
        <f>(AN50*(S50-R50))/(100*U50*(1000-S50))*1000</f>
        <v>1.832089</v>
      </c>
      <c r="N50" t="str">
        <v>1.930706</v>
      </c>
      <c r="O50" t="str">
        <v>1.896745</v>
      </c>
      <c r="P50" t="str">
        <f>0.61365*EXP((17.502*AL50)/(240.97+AL50))</f>
        <v>2.830496</v>
      </c>
      <c r="Q50" t="str">
        <f>P50-N50</f>
        <v>0.899790</v>
      </c>
      <c r="R50" t="str">
        <v>19.250868</v>
      </c>
      <c r="S50" t="str">
        <v>19.595552</v>
      </c>
      <c r="T50" t="str">
        <f>(P50/AM50)*1000</f>
        <v>28.727905</v>
      </c>
      <c r="U50" t="str">
        <f>V50*BG50</f>
        <v>0.298530</v>
      </c>
      <c r="V50" t="str">
        <v>1.800000</v>
      </c>
      <c r="W50" t="str">
        <v>PSF-01225_20240530175247_505</v>
      </c>
      <c r="X50" t="str">
        <v>117.359879</v>
      </c>
      <c r="Y50" t="str">
        <v>217.938065</v>
      </c>
      <c r="Z50" t="str">
        <v>0.461499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0.112844</v>
      </c>
      <c r="AG50" t="str">
        <v>1.000000</v>
      </c>
      <c r="AH50" t="str">
        <v>63.63</v>
      </c>
      <c r="AI50" t="str">
        <v>62.52</v>
      </c>
      <c r="AJ50" t="str">
        <v>24.22</v>
      </c>
      <c r="AK50" t="str">
        <v>23.06</v>
      </c>
      <c r="AL50" t="str">
        <f>(AK50-AJ50)*(AJ50*0+0)+AK50</f>
        <v>23.06</v>
      </c>
      <c r="AM50" t="str">
        <v>98.53</v>
      </c>
      <c r="AN50" t="str">
        <v>155.6</v>
      </c>
      <c r="AO50" t="str">
        <v>138.2</v>
      </c>
      <c r="AP50" t="str">
        <v>11.2</v>
      </c>
      <c r="AQ50" t="str">
        <v>1</v>
      </c>
      <c r="AR50" t="str">
        <v>3.969</v>
      </c>
      <c r="AS50" t="str">
        <v>17:50:32</v>
      </c>
      <c r="AT50" t="str">
        <v>2024-05-30</v>
      </c>
      <c r="AU50" t="str">
        <v>0.39</v>
      </c>
      <c r="AV50" t="str">
        <v>1</v>
      </c>
      <c r="AW50" t="str">
        <v>-0.002</v>
      </c>
      <c r="AX50" t="str">
        <v>0.000</v>
      </c>
      <c r="AY50" t="str">
        <v>-0.003</v>
      </c>
      <c r="AZ50" t="str">
        <v>-0.283</v>
      </c>
      <c r="BA50" t="str">
        <v>-0.369</v>
      </c>
      <c r="BB50" t="str">
        <v>-1.098</v>
      </c>
      <c r="BC50" t="str">
        <v>1</v>
      </c>
      <c r="BD50" t="str">
        <v>150</v>
      </c>
      <c r="BE50" t="str">
        <v>0.001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1.000000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2.454866</v>
      </c>
      <c r="CD50" t="str">
        <v>2.441715</v>
      </c>
      <c r="CE50" t="str">
        <v>1.656739</v>
      </c>
      <c r="CF50" t="str">
        <v>0.899365</v>
      </c>
      <c r="CG50" t="str">
        <v>0.281397</v>
      </c>
      <c r="CH50" t="str">
        <v>-0.012254</v>
      </c>
      <c r="CI50" t="str">
        <v>0.515738</v>
      </c>
      <c r="CJ50" t="str">
        <v>0.107684</v>
      </c>
      <c r="CK50" t="str">
        <v>117.359879</v>
      </c>
      <c r="CL50" t="str">
        <v>0.000210</v>
      </c>
      <c r="CM50" t="str">
        <v>2.365176</v>
      </c>
      <c r="CN50" t="str">
        <v>-0.000008</v>
      </c>
      <c r="CO50" t="str">
        <v>1.000000</v>
      </c>
      <c r="CP50" t="str">
        <v>2.351669</v>
      </c>
      <c r="CQ50" t="str">
        <v>-0.000027</v>
      </c>
      <c r="CR50" t="str">
        <v>1.000000</v>
      </c>
      <c r="CS50" t="str">
        <v>0.600858</v>
      </c>
      <c r="CT50" t="str">
        <v>0.600606</v>
      </c>
      <c r="CU50" t="str">
        <v>0.107252</v>
      </c>
      <c r="CV50" t="str">
        <v>0.000000</v>
      </c>
      <c r="CW50" t="str">
        <v>PSF-01225_20240530175247_505</v>
      </c>
      <c r="CX50" t="str">
        <v>PFA-01090</v>
      </c>
      <c r="CY50" t="str">
        <v>PSA-01092</v>
      </c>
      <c r="CZ50" t="str">
        <v>PSF-01225</v>
      </c>
      <c r="DA50" t="str">
        <v>RHS-02024</v>
      </c>
      <c r="DB50" t="str">
        <v>3.0.0</v>
      </c>
      <c r="DC50" t="str">
        <v>2024-05-29T13:27:41.891Z</v>
      </c>
    </row>
    <row r="51">
      <c r="A51" t="str">
        <v>40</v>
      </c>
      <c r="B51" t="str">
        <v>17:53:08</v>
      </c>
      <c r="C51" t="str">
        <v>2024-05-30</v>
      </c>
      <c r="D51" t="str">
        <v>darkfl_hainich</v>
      </c>
      <c r="E51" t="str">
        <v>rebeccatest</v>
      </c>
      <c r="F51" t="str">
        <v>Delete previous</v>
      </c>
      <c r="G51" t="str">
        <v>fasy</v>
      </c>
      <c r="H51" t="str">
        <v>001</v>
      </c>
      <c r="I51" t="str">
        <v>050</v>
      </c>
      <c r="J51" t="str">
        <f>1/((1/L51)-(1/K51))</f>
        <v>0.129980</v>
      </c>
      <c r="K51" t="str">
        <f>BH51+(BI51*AN51)+(BJ51*AN51*POWER(V51,2))+(BK51*AN51*V51)+(BL51*POWER(AN51,2))</f>
        <v>2.915663</v>
      </c>
      <c r="L51" t="str">
        <f>((M51/1000)*(1000-((T51+S51)/2)))/(T51-S51)</f>
        <v>0.124433</v>
      </c>
      <c r="M51" t="str">
        <f>(AN51*(S51-R51))/(100*U51*(1000-S51))*1000</f>
        <v>1.181251</v>
      </c>
      <c r="N51" t="str">
        <v>1.924964</v>
      </c>
      <c r="O51" t="str">
        <v>1.903120</v>
      </c>
      <c r="P51" t="str">
        <f>0.61365*EXP((17.502*AL51)/(240.97+AL51))</f>
        <v>2.837752</v>
      </c>
      <c r="Q51" t="str">
        <f>P51-N51</f>
        <v>0.912788</v>
      </c>
      <c r="R51" t="str">
        <v>19.314247</v>
      </c>
      <c r="S51" t="str">
        <v>19.535942</v>
      </c>
      <c r="T51" t="str">
        <f>(P51/AM51)*1000</f>
        <v>28.799578</v>
      </c>
      <c r="U51" t="str">
        <f>V51*BG51</f>
        <v>0.298530</v>
      </c>
      <c r="V51" t="str">
        <v>1.800000</v>
      </c>
      <c r="W51" t="str">
        <v>PSF-01225_20240530175308_f75</v>
      </c>
      <c r="X51" t="str">
        <v>121.175766</v>
      </c>
      <c r="Y51" t="str">
        <v>266.911621</v>
      </c>
      <c r="Z51" t="str">
        <v>0.546008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0.134281</v>
      </c>
      <c r="AG51" t="str">
        <v>1.000000</v>
      </c>
      <c r="AH51" t="str">
        <v>63.43</v>
      </c>
      <c r="AI51" t="str">
        <v>62.71</v>
      </c>
      <c r="AJ51" t="str">
        <v>24.22</v>
      </c>
      <c r="AK51" t="str">
        <v>23.11</v>
      </c>
      <c r="AL51" t="str">
        <f>(AK51-AJ51)*(AJ51*0+0)+AK51</f>
        <v>23.11</v>
      </c>
      <c r="AM51" t="str">
        <v>98.53</v>
      </c>
      <c r="AN51" t="str">
        <v>156.0</v>
      </c>
      <c r="AO51" t="str">
        <v>147.3</v>
      </c>
      <c r="AP51" t="str">
        <v>5.6</v>
      </c>
      <c r="AQ51" t="str">
        <v>1</v>
      </c>
      <c r="AR51" t="str">
        <v>3.969</v>
      </c>
      <c r="AS51" t="str">
        <v>17:50:32</v>
      </c>
      <c r="AT51" t="str">
        <v>2024-05-30</v>
      </c>
      <c r="AU51" t="str">
        <v>0.39</v>
      </c>
      <c r="AV51" t="str">
        <v>1</v>
      </c>
      <c r="AW51" t="str">
        <v>0.001</v>
      </c>
      <c r="AX51" t="str">
        <v>0.001</v>
      </c>
      <c r="AY51" t="str">
        <v>-9999.000</v>
      </c>
      <c r="AZ51" t="str">
        <v>0.230</v>
      </c>
      <c r="BA51" t="str">
        <v>0.000</v>
      </c>
      <c r="BB51" t="str">
        <v>-9999.000</v>
      </c>
      <c r="BC51" t="str">
        <v>1</v>
      </c>
      <c r="BD51" t="str">
        <v>150</v>
      </c>
      <c r="BE51" t="str">
        <v>0.001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1.000000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2.455105</v>
      </c>
      <c r="CD51" t="str">
        <v>2.441469</v>
      </c>
      <c r="CE51" t="str">
        <v>1.660055</v>
      </c>
      <c r="CF51" t="str">
        <v>0.922277</v>
      </c>
      <c r="CG51" t="str">
        <v>0.281360</v>
      </c>
      <c r="CH51" t="str">
        <v>-0.011805</v>
      </c>
      <c r="CI51" t="str">
        <v>0.516951</v>
      </c>
      <c r="CJ51" t="str">
        <v>0.107686</v>
      </c>
      <c r="CK51" t="str">
        <v>121.175766</v>
      </c>
      <c r="CL51" t="str">
        <v>0.000212</v>
      </c>
      <c r="CM51" t="str">
        <v>2.365176</v>
      </c>
      <c r="CN51" t="str">
        <v>-0.000008</v>
      </c>
      <c r="CO51" t="str">
        <v>1.000000</v>
      </c>
      <c r="CP51" t="str">
        <v>2.351669</v>
      </c>
      <c r="CQ51" t="str">
        <v>-0.000027</v>
      </c>
      <c r="CR51" t="str">
        <v>1.000000</v>
      </c>
      <c r="CS51" t="str">
        <v>0.600858</v>
      </c>
      <c r="CT51" t="str">
        <v>0.600606</v>
      </c>
      <c r="CU51" t="str">
        <v>0.107252</v>
      </c>
      <c r="CV51" t="str">
        <v>0.000000</v>
      </c>
      <c r="CW51" t="str">
        <v>PSF-01225_20240530175308_f75</v>
      </c>
      <c r="CX51" t="str">
        <v>PFA-01090</v>
      </c>
      <c r="CY51" t="str">
        <v>PSA-01092</v>
      </c>
      <c r="CZ51" t="str">
        <v>PSF-01225</v>
      </c>
      <c r="DA51" t="str">
        <v>RHS-02024</v>
      </c>
      <c r="DB51" t="str">
        <v>3.0.0</v>
      </c>
      <c r="DC51" t="str">
        <v>2024-05-29T13:27:41.891Z</v>
      </c>
    </row>
    <row r="52">
      <c r="A52" t="str">
        <v>41</v>
      </c>
      <c r="B52" t="str">
        <v>17:54:54</v>
      </c>
      <c r="C52" t="str">
        <v>2024-05-30</v>
      </c>
      <c r="D52" t="str">
        <v>darkfl_hainich</v>
      </c>
      <c r="E52" t="str">
        <v>rebeccatest</v>
      </c>
      <c r="F52" t="str">
        <v/>
      </c>
      <c r="G52" t="str">
        <v>fasy</v>
      </c>
      <c r="H52" t="str">
        <v>001</v>
      </c>
      <c r="I52" t="str">
        <v>050</v>
      </c>
      <c r="J52" t="str">
        <f>1/((1/L52)-(1/K52))</f>
        <v>0.304936</v>
      </c>
      <c r="K52" t="str">
        <f>BH52+(BI52*AN52)+(BJ52*AN52*POWER(V52,2))+(BK52*AN52*V52)+(BL52*POWER(AN52,2))</f>
        <v>2.914263</v>
      </c>
      <c r="L52" t="str">
        <f>((M52/1000)*(1000-((T52+S52)/2)))/(T52-S52)</f>
        <v>0.276051</v>
      </c>
      <c r="M52" t="str">
        <f>(AN52*(S52-R52))/(100*U52*(1000-S52))*1000</f>
        <v>2.493165</v>
      </c>
      <c r="N52" t="str">
        <v>1.946210</v>
      </c>
      <c r="O52" t="str">
        <v>1.900067</v>
      </c>
      <c r="P52" t="str">
        <f>0.61365*EXP((17.502*AL52)/(240.97+AL52))</f>
        <v>2.814560</v>
      </c>
      <c r="Q52" t="str">
        <f>P52-N52</f>
        <v>0.868351</v>
      </c>
      <c r="R52" t="str">
        <v>19.284737</v>
      </c>
      <c r="S52" t="str">
        <v>19.753061</v>
      </c>
      <c r="T52" t="str">
        <f>(P52/AM52)*1000</f>
        <v>28.566387</v>
      </c>
      <c r="U52" t="str">
        <f>V52*BG52</f>
        <v>0.298530</v>
      </c>
      <c r="V52" t="str">
        <v>1.800000</v>
      </c>
      <c r="W52" t="str">
        <v>PSF-01225_20240530175454_1a5</v>
      </c>
      <c r="X52" t="str">
        <v>92.117783</v>
      </c>
      <c r="Y52" t="str">
        <v>149.088974</v>
      </c>
      <c r="Z52" t="str">
        <v>0.382129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0.093823</v>
      </c>
      <c r="AG52" t="str">
        <v>1.000000</v>
      </c>
      <c r="AH52" t="str">
        <v>64.09</v>
      </c>
      <c r="AI52" t="str">
        <v>62.58</v>
      </c>
      <c r="AJ52" t="str">
        <v>24.23</v>
      </c>
      <c r="AK52" t="str">
        <v>22.97</v>
      </c>
      <c r="AL52" t="str">
        <f>(AK52-AJ52)*(AJ52*0+0)+AK52</f>
        <v>22.97</v>
      </c>
      <c r="AM52" t="str">
        <v>98.53</v>
      </c>
      <c r="AN52" t="str">
        <v>155.8</v>
      </c>
      <c r="AO52" t="str">
        <v>135.0</v>
      </c>
      <c r="AP52" t="str">
        <v>13.4</v>
      </c>
      <c r="AQ52" t="str">
        <v>1</v>
      </c>
      <c r="AR52" t="str">
        <v>3.967</v>
      </c>
      <c r="AS52" t="str">
        <v>17:50:32</v>
      </c>
      <c r="AT52" t="str">
        <v>2024-05-30</v>
      </c>
      <c r="AU52" t="str">
        <v>0.39</v>
      </c>
      <c r="AV52" t="str">
        <v>1</v>
      </c>
      <c r="AW52" t="str">
        <v>0.001</v>
      </c>
      <c r="AX52" t="str">
        <v>0.000</v>
      </c>
      <c r="AY52" t="str">
        <v>-0.000</v>
      </c>
      <c r="AZ52" t="str">
        <v>0.167</v>
      </c>
      <c r="BA52" t="str">
        <v>0.127</v>
      </c>
      <c r="BB52" t="str">
        <v>0.185</v>
      </c>
      <c r="BC52" t="str">
        <v>1</v>
      </c>
      <c r="BD52" t="str">
        <v>150</v>
      </c>
      <c r="BE52" t="str">
        <v>0.001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1.000000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2.454937</v>
      </c>
      <c r="CD52" t="str">
        <v>2.442273</v>
      </c>
      <c r="CE52" t="str">
        <v>1.658597</v>
      </c>
      <c r="CF52" t="str">
        <v>0.891380</v>
      </c>
      <c r="CG52" t="str">
        <v>0.281249</v>
      </c>
      <c r="CH52" t="str">
        <v>-0.013482</v>
      </c>
      <c r="CI52" t="str">
        <v>0.523145</v>
      </c>
      <c r="CJ52" t="str">
        <v>0.107686</v>
      </c>
      <c r="CK52" t="str">
        <v>92.117783</v>
      </c>
      <c r="CL52" t="str">
        <v>0.000212</v>
      </c>
      <c r="CM52" t="str">
        <v>2.365176</v>
      </c>
      <c r="CN52" t="str">
        <v>-0.000008</v>
      </c>
      <c r="CO52" t="str">
        <v>1.000000</v>
      </c>
      <c r="CP52" t="str">
        <v>2.351669</v>
      </c>
      <c r="CQ52" t="str">
        <v>-0.000027</v>
      </c>
      <c r="CR52" t="str">
        <v>1.000000</v>
      </c>
      <c r="CS52" t="str">
        <v>0.600858</v>
      </c>
      <c r="CT52" t="str">
        <v>0.600606</v>
      </c>
      <c r="CU52" t="str">
        <v>0.107252</v>
      </c>
      <c r="CV52" t="str">
        <v>0.000000</v>
      </c>
      <c r="CW52" t="str">
        <v>PSF-01225_20240530175454_1a5</v>
      </c>
      <c r="CX52" t="str">
        <v>PFA-01090</v>
      </c>
      <c r="CY52" t="str">
        <v>PSA-01092</v>
      </c>
      <c r="CZ52" t="str">
        <v>PSF-01225</v>
      </c>
      <c r="DA52" t="str">
        <v>RHS-02024</v>
      </c>
      <c r="DB52" t="str">
        <v>3.0.0</v>
      </c>
      <c r="DC52" t="str">
        <v>2024-05-29T13:27:41.891Z</v>
      </c>
    </row>
    <row r="53">
      <c r="A53" t="str">
        <v>42</v>
      </c>
      <c r="B53" t="str">
        <v>17:56:30</v>
      </c>
      <c r="C53" t="str">
        <v>2024-05-30</v>
      </c>
      <c r="D53" t="str">
        <v>darkfl_hainich</v>
      </c>
      <c r="E53" t="str">
        <v>rebeccatest</v>
      </c>
      <c r="F53" t="str">
        <v/>
      </c>
      <c r="G53" t="str">
        <v>fasy</v>
      </c>
      <c r="H53" t="str">
        <v>002</v>
      </c>
      <c r="I53" t="str">
        <v>050</v>
      </c>
      <c r="J53" t="str">
        <f>1/((1/L53)-(1/K53))</f>
        <v>0.080190</v>
      </c>
      <c r="K53" t="str">
        <f>BH53+(BI53*AN53)+(BJ53*AN53*POWER(V53,2))+(BK53*AN53*V53)+(BL53*POWER(AN53,2))</f>
        <v>2.913921</v>
      </c>
      <c r="L53" t="str">
        <f>((M53/1000)*(1000-((T53+S53)/2)))/(T53-S53)</f>
        <v>0.078043</v>
      </c>
      <c r="M53" t="str">
        <f>(AN53*(S53-R53))/(100*U53*(1000-S53))*1000</f>
        <v>0.810124</v>
      </c>
      <c r="N53" t="str">
        <v>1.908547</v>
      </c>
      <c r="O53" t="str">
        <v>1.893543</v>
      </c>
      <c r="P53" t="str">
        <f>0.61365*EXP((17.502*AL53)/(240.97+AL53))</f>
        <v>2.906357</v>
      </c>
      <c r="Q53" t="str">
        <f>P53-N53</f>
        <v>0.997810</v>
      </c>
      <c r="R53" t="str">
        <v>19.217833</v>
      </c>
      <c r="S53" t="str">
        <v>19.370110</v>
      </c>
      <c r="T53" t="str">
        <f>(P53/AM53)*1000</f>
        <v>29.497026</v>
      </c>
      <c r="U53" t="str">
        <f>V53*BG53</f>
        <v>0.298530</v>
      </c>
      <c r="V53" t="str">
        <v>1.800000</v>
      </c>
      <c r="W53" t="str">
        <v>PSF-01225_20240530175630_bd1</v>
      </c>
      <c r="X53" t="str">
        <v>68.829414</v>
      </c>
      <c r="Y53" t="str">
        <v>70.572853</v>
      </c>
      <c r="Z53" t="str">
        <v>0.024704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0.005981</v>
      </c>
      <c r="AG53" t="str">
        <v>1.000000</v>
      </c>
      <c r="AH53" t="str">
        <v>62.81</v>
      </c>
      <c r="AI53" t="str">
        <v>62.32</v>
      </c>
      <c r="AJ53" t="str">
        <v>24.24</v>
      </c>
      <c r="AK53" t="str">
        <v>23.50</v>
      </c>
      <c r="AL53" t="str">
        <f>(AK53-AJ53)*(AJ53*0+0)+AK53</f>
        <v>23.50</v>
      </c>
      <c r="AM53" t="str">
        <v>98.53</v>
      </c>
      <c r="AN53" t="str">
        <v>155.7</v>
      </c>
      <c r="AO53" t="str">
        <v>139.3</v>
      </c>
      <c r="AP53" t="str">
        <v>10.6</v>
      </c>
      <c r="AQ53" t="str">
        <v>1</v>
      </c>
      <c r="AR53" t="str">
        <v>3.965</v>
      </c>
      <c r="AS53" t="str">
        <v>17:50:32</v>
      </c>
      <c r="AT53" t="str">
        <v>2024-05-30</v>
      </c>
      <c r="AU53" t="str">
        <v>0.39</v>
      </c>
      <c r="AV53" t="str">
        <v>1</v>
      </c>
      <c r="AW53" t="str">
        <v>-0.002</v>
      </c>
      <c r="AX53" t="str">
        <v>-0.001</v>
      </c>
      <c r="AY53" t="str">
        <v>-0.006</v>
      </c>
      <c r="AZ53" t="str">
        <v>-0.363</v>
      </c>
      <c r="BA53" t="str">
        <v>0.026</v>
      </c>
      <c r="BB53" t="str">
        <v>-0.090</v>
      </c>
      <c r="BC53" t="str">
        <v>1</v>
      </c>
      <c r="BD53" t="str">
        <v>150</v>
      </c>
      <c r="BE53" t="str">
        <v>0.001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1.000000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2.454628</v>
      </c>
      <c r="CD53" t="str">
        <v>2.440712</v>
      </c>
      <c r="CE53" t="str">
        <v>1.658242</v>
      </c>
      <c r="CF53" t="str">
        <v>0.902143</v>
      </c>
      <c r="CG53" t="str">
        <v>0.281128</v>
      </c>
      <c r="CH53" t="str">
        <v>-0.007477</v>
      </c>
      <c r="CI53" t="str">
        <v>0.528655</v>
      </c>
      <c r="CJ53" t="str">
        <v>0.107680</v>
      </c>
      <c r="CK53" t="str">
        <v>68.829414</v>
      </c>
      <c r="CL53" t="str">
        <v>0.000213</v>
      </c>
      <c r="CM53" t="str">
        <v>2.365176</v>
      </c>
      <c r="CN53" t="str">
        <v>-0.000008</v>
      </c>
      <c r="CO53" t="str">
        <v>1.000000</v>
      </c>
      <c r="CP53" t="str">
        <v>2.351669</v>
      </c>
      <c r="CQ53" t="str">
        <v>-0.000027</v>
      </c>
      <c r="CR53" t="str">
        <v>1.000000</v>
      </c>
      <c r="CS53" t="str">
        <v>0.600858</v>
      </c>
      <c r="CT53" t="str">
        <v>0.600606</v>
      </c>
      <c r="CU53" t="str">
        <v>0.107252</v>
      </c>
      <c r="CV53" t="str">
        <v>0.000000</v>
      </c>
      <c r="CW53" t="str">
        <v>PSF-01225_20240530175630_bd1</v>
      </c>
      <c r="CX53" t="str">
        <v>PFA-01090</v>
      </c>
      <c r="CY53" t="str">
        <v>PSA-01092</v>
      </c>
      <c r="CZ53" t="str">
        <v>PSF-01225</v>
      </c>
      <c r="DA53" t="str">
        <v>RHS-02024</v>
      </c>
      <c r="DB53" t="str">
        <v>3.0.0</v>
      </c>
      <c r="DC53" t="str">
        <v>2024-05-29T13:27:41.891Z</v>
      </c>
    </row>
    <row r="54">
      <c r="A54" t="str">
        <v>43</v>
      </c>
      <c r="B54" t="str">
        <v>17:57:51</v>
      </c>
      <c r="C54" t="str">
        <v>2024-05-30</v>
      </c>
      <c r="D54" t="str">
        <v>darkfl_hainich</v>
      </c>
      <c r="E54" t="str">
        <v>rebeccatest</v>
      </c>
      <c r="F54" t="str">
        <v/>
      </c>
      <c r="G54" t="str">
        <v>fasy</v>
      </c>
      <c r="H54" t="str">
        <v>002</v>
      </c>
      <c r="I54" t="str">
        <v>050</v>
      </c>
      <c r="J54" t="str">
        <f>1/((1/L54)-(1/K54))</f>
        <v>0.182975</v>
      </c>
      <c r="K54" t="str">
        <f>BH54+(BI54*AN54)+(BJ54*AN54*POWER(V54,2))+(BK54*AN54*V54)+(BL54*POWER(AN54,2))</f>
        <v>2.915729</v>
      </c>
      <c r="L54" t="str">
        <f>((M54/1000)*(1000-((T54+S54)/2)))/(T54-S54)</f>
        <v>0.172170</v>
      </c>
      <c r="M54" t="str">
        <f>(AN54*(S54-R54))/(100*U54*(1000-S54))*1000</f>
        <v>1.743059</v>
      </c>
      <c r="N54" t="str">
        <v>1.932661</v>
      </c>
      <c r="O54" t="str">
        <v>1.900433</v>
      </c>
      <c r="P54" t="str">
        <f>0.61365*EXP((17.502*AL54)/(240.97+AL54))</f>
        <v>2.905676</v>
      </c>
      <c r="Q54" t="str">
        <f>P54-N54</f>
        <v>0.973015</v>
      </c>
      <c r="R54" t="str">
        <v>19.288158</v>
      </c>
      <c r="S54" t="str">
        <v>19.615250</v>
      </c>
      <c r="T54" t="str">
        <f>(P54/AM54)*1000</f>
        <v>29.490717</v>
      </c>
      <c r="U54" t="str">
        <f>V54*BG54</f>
        <v>0.298530</v>
      </c>
      <c r="V54" t="str">
        <v>1.800000</v>
      </c>
      <c r="W54" t="str">
        <v>PSF-01225_20240530175751_e17</v>
      </c>
      <c r="X54" t="str">
        <v>69.738510</v>
      </c>
      <c r="Y54" t="str">
        <v>69.619057</v>
      </c>
      <c r="Z54" t="str">
        <v>-0.001716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-0.000398</v>
      </c>
      <c r="AG54" t="str">
        <v>1.000000</v>
      </c>
      <c r="AH54" t="str">
        <v>63.55</v>
      </c>
      <c r="AI54" t="str">
        <v>62.49</v>
      </c>
      <c r="AJ54" t="str">
        <v>24.25</v>
      </c>
      <c r="AK54" t="str">
        <v>23.50</v>
      </c>
      <c r="AL54" t="str">
        <f>(AK54-AJ54)*(AJ54*0+0)+AK54</f>
        <v>23.50</v>
      </c>
      <c r="AM54" t="str">
        <v>98.53</v>
      </c>
      <c r="AN54" t="str">
        <v>156.0</v>
      </c>
      <c r="AO54" t="str">
        <v>146.9</v>
      </c>
      <c r="AP54" t="str">
        <v>5.8</v>
      </c>
      <c r="AQ54" t="str">
        <v>1</v>
      </c>
      <c r="AR54" t="str">
        <v>3.963</v>
      </c>
      <c r="AS54" t="str">
        <v>17:50:32</v>
      </c>
      <c r="AT54" t="str">
        <v>2024-05-30</v>
      </c>
      <c r="AU54" t="str">
        <v>0.39</v>
      </c>
      <c r="AV54" t="str">
        <v>1</v>
      </c>
      <c r="AW54" t="str">
        <v>-0.001</v>
      </c>
      <c r="AX54" t="str">
        <v>-0.000</v>
      </c>
      <c r="AY54" t="str">
        <v>-0.005</v>
      </c>
      <c r="AZ54" t="str">
        <v>0.126</v>
      </c>
      <c r="BA54" t="str">
        <v>-0.028</v>
      </c>
      <c r="BB54" t="str">
        <v>0.015</v>
      </c>
      <c r="BC54" t="str">
        <v>1</v>
      </c>
      <c r="BD54" t="str">
        <v>150</v>
      </c>
      <c r="BE54" t="str">
        <v>0.001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1.000000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2.454834</v>
      </c>
      <c r="CD54" t="str">
        <v>2.441610</v>
      </c>
      <c r="CE54" t="str">
        <v>1.660125</v>
      </c>
      <c r="CF54" t="str">
        <v>0.921304</v>
      </c>
      <c r="CG54" t="str">
        <v>0.280966</v>
      </c>
      <c r="CH54" t="str">
        <v>-0.007690</v>
      </c>
      <c r="CI54" t="str">
        <v>0.533279</v>
      </c>
      <c r="CJ54" t="str">
        <v>0.107662</v>
      </c>
      <c r="CK54" t="str">
        <v>69.738510</v>
      </c>
      <c r="CL54" t="str">
        <v>0.000213</v>
      </c>
      <c r="CM54" t="str">
        <v>2.365176</v>
      </c>
      <c r="CN54" t="str">
        <v>-0.000008</v>
      </c>
      <c r="CO54" t="str">
        <v>1.000000</v>
      </c>
      <c r="CP54" t="str">
        <v>2.351669</v>
      </c>
      <c r="CQ54" t="str">
        <v>-0.000027</v>
      </c>
      <c r="CR54" t="str">
        <v>1.000000</v>
      </c>
      <c r="CS54" t="str">
        <v>0.600858</v>
      </c>
      <c r="CT54" t="str">
        <v>0.600606</v>
      </c>
      <c r="CU54" t="str">
        <v>0.107252</v>
      </c>
      <c r="CV54" t="str">
        <v>0.000000</v>
      </c>
      <c r="CW54" t="str">
        <v>PSF-01225_20240530175751_e17</v>
      </c>
      <c r="CX54" t="str">
        <v>PFA-01090</v>
      </c>
      <c r="CY54" t="str">
        <v>PSA-01092</v>
      </c>
      <c r="CZ54" t="str">
        <v>PSF-01225</v>
      </c>
      <c r="DA54" t="str">
        <v>RHS-02024</v>
      </c>
      <c r="DB54" t="str">
        <v>3.0.0</v>
      </c>
      <c r="DC54" t="str">
        <v>2024-05-29T13:27:41.891Z</v>
      </c>
    </row>
    <row r="55">
      <c r="A55" t="str">
        <v>44</v>
      </c>
      <c r="B55" t="str">
        <v>17:59:04</v>
      </c>
      <c r="C55" t="str">
        <v>2024-05-30</v>
      </c>
      <c r="D55" t="str">
        <v>darkfl_hainich</v>
      </c>
      <c r="E55" t="str">
        <v>rebeccatest</v>
      </c>
      <c r="F55" t="str">
        <v/>
      </c>
      <c r="G55" t="str">
        <v>fasy</v>
      </c>
      <c r="H55" t="str">
        <v>003</v>
      </c>
      <c r="I55" t="str">
        <v>050</v>
      </c>
      <c r="J55" t="str">
        <f>1/((1/L55)-(1/K55))</f>
        <v>0.031703</v>
      </c>
      <c r="K55" t="str">
        <f>BH55+(BI55*AN55)+(BJ55*AN55*POWER(V55,2))+(BK55*AN55*V55)+(BL55*POWER(AN55,2))</f>
        <v>2.915270</v>
      </c>
      <c r="L55" t="str">
        <f>((M55/1000)*(1000-((T55+S55)/2)))/(T55-S55)</f>
        <v>0.031362</v>
      </c>
      <c r="M55" t="str">
        <f>(AN55*(S55-R55))/(100*U55*(1000-S55))*1000</f>
        <v>0.326834</v>
      </c>
      <c r="N55" t="str">
        <v>1.915389</v>
      </c>
      <c r="O55" t="str">
        <v>1.909343</v>
      </c>
      <c r="P55" t="str">
        <f>0.61365*EXP((17.502*AL55)/(240.97+AL55))</f>
        <v>2.917039</v>
      </c>
      <c r="Q55" t="str">
        <f>P55-N55</f>
        <v>1.001650</v>
      </c>
      <c r="R55" t="str">
        <v>19.377897</v>
      </c>
      <c r="S55" t="str">
        <v>19.439260</v>
      </c>
      <c r="T55" t="str">
        <f>(P55/AM55)*1000</f>
        <v>29.604992</v>
      </c>
      <c r="U55" t="str">
        <f>V55*BG55</f>
        <v>0.298530</v>
      </c>
      <c r="V55" t="str">
        <v>1.800000</v>
      </c>
      <c r="W55" t="str">
        <v>PSF-01225_20240530175904_d3e</v>
      </c>
      <c r="X55" t="str">
        <v>169.610016</v>
      </c>
      <c r="Y55" t="str">
        <v>391.935822</v>
      </c>
      <c r="Z55" t="str">
        <v>0.567251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0.140080</v>
      </c>
      <c r="AG55" t="str">
        <v>1.000000</v>
      </c>
      <c r="AH55" t="str">
        <v>62.92</v>
      </c>
      <c r="AI55" t="str">
        <v>62.72</v>
      </c>
      <c r="AJ55" t="str">
        <v>24.27</v>
      </c>
      <c r="AK55" t="str">
        <v>23.56</v>
      </c>
      <c r="AL55" t="str">
        <f>(AK55-AJ55)*(AJ55*0+0)+AK55</f>
        <v>23.56</v>
      </c>
      <c r="AM55" t="str">
        <v>98.53</v>
      </c>
      <c r="AN55" t="str">
        <v>155.9</v>
      </c>
      <c r="AO55" t="str">
        <v>143.2</v>
      </c>
      <c r="AP55" t="str">
        <v>8.2</v>
      </c>
      <c r="AQ55" t="str">
        <v>1</v>
      </c>
      <c r="AR55" t="str">
        <v>3.961</v>
      </c>
      <c r="AS55" t="str">
        <v>17:50:32</v>
      </c>
      <c r="AT55" t="str">
        <v>2024-05-30</v>
      </c>
      <c r="AU55" t="str">
        <v>0.39</v>
      </c>
      <c r="AV55" t="str">
        <v>1</v>
      </c>
      <c r="AW55" t="str">
        <v>-0.004</v>
      </c>
      <c r="AX55" t="str">
        <v>-0.001</v>
      </c>
      <c r="AY55" t="str">
        <v>-0.003</v>
      </c>
      <c r="AZ55" t="str">
        <v>0.003</v>
      </c>
      <c r="BA55" t="str">
        <v>-0.302</v>
      </c>
      <c r="BB55" t="str">
        <v>-0.231</v>
      </c>
      <c r="BC55" t="str">
        <v>1</v>
      </c>
      <c r="BD55" t="str">
        <v>150</v>
      </c>
      <c r="BE55" t="str">
        <v>0.001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1.000000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2.455107</v>
      </c>
      <c r="CD55" t="str">
        <v>2.440836</v>
      </c>
      <c r="CE55" t="str">
        <v>1.659646</v>
      </c>
      <c r="CF55" t="str">
        <v>0.911888</v>
      </c>
      <c r="CG55" t="str">
        <v>0.280773</v>
      </c>
      <c r="CH55" t="str">
        <v>-0.007143</v>
      </c>
      <c r="CI55" t="str">
        <v>0.537429</v>
      </c>
      <c r="CJ55" t="str">
        <v>0.107688</v>
      </c>
      <c r="CK55" t="str">
        <v>169.610016</v>
      </c>
      <c r="CL55" t="str">
        <v>0.000211</v>
      </c>
      <c r="CM55" t="str">
        <v>2.365176</v>
      </c>
      <c r="CN55" t="str">
        <v>-0.000008</v>
      </c>
      <c r="CO55" t="str">
        <v>1.000000</v>
      </c>
      <c r="CP55" t="str">
        <v>2.351669</v>
      </c>
      <c r="CQ55" t="str">
        <v>-0.000027</v>
      </c>
      <c r="CR55" t="str">
        <v>1.000000</v>
      </c>
      <c r="CS55" t="str">
        <v>0.600858</v>
      </c>
      <c r="CT55" t="str">
        <v>0.600606</v>
      </c>
      <c r="CU55" t="str">
        <v>0.107252</v>
      </c>
      <c r="CV55" t="str">
        <v>0.000000</v>
      </c>
      <c r="CW55" t="str">
        <v>PSF-01225_20240530175904_d3e</v>
      </c>
      <c r="CX55" t="str">
        <v>PFA-01090</v>
      </c>
      <c r="CY55" t="str">
        <v>PSA-01092</v>
      </c>
      <c r="CZ55" t="str">
        <v>PSF-01225</v>
      </c>
      <c r="DA55" t="str">
        <v>RHS-02024</v>
      </c>
      <c r="DB55" t="str">
        <v>3.0.0</v>
      </c>
      <c r="DC55" t="str">
        <v>2024-05-29T13:27:41.891Z</v>
      </c>
    </row>
    <row r="56">
      <c r="A56" t="str">
        <v>45</v>
      </c>
      <c r="B56" t="str">
        <v>17:59:23</v>
      </c>
      <c r="C56" t="str">
        <v>2024-05-30</v>
      </c>
      <c r="D56" t="str">
        <v>darkfl_hainich</v>
      </c>
      <c r="E56" t="str">
        <v>rebeccatest</v>
      </c>
      <c r="F56" t="str">
        <v/>
      </c>
      <c r="G56" t="str">
        <v>fasy</v>
      </c>
      <c r="H56" t="str">
        <v>003</v>
      </c>
      <c r="I56" t="str">
        <v>050</v>
      </c>
      <c r="J56" t="str">
        <f>1/((1/L56)-(1/K56))</f>
        <v>0.025007</v>
      </c>
      <c r="K56" t="str">
        <f>BH56+(BI56*AN56)+(BJ56*AN56*POWER(V56,2))+(BK56*AN56*V56)+(BL56*POWER(AN56,2))</f>
        <v>2.915331</v>
      </c>
      <c r="L56" t="str">
        <f>((M56/1000)*(1000-((T56+S56)/2)))/(T56-S56)</f>
        <v>0.024794</v>
      </c>
      <c r="M56" t="str">
        <f>(AN56*(S56-R56))/(100*U56*(1000-S56))*1000</f>
        <v>0.251363</v>
      </c>
      <c r="N56" t="str">
        <v>1.927739</v>
      </c>
      <c r="O56" t="str">
        <v>1.923090</v>
      </c>
      <c r="P56" t="str">
        <f>0.61365*EXP((17.502*AL56)/(240.97+AL56))</f>
        <v>2.902159</v>
      </c>
      <c r="Q56" t="str">
        <f>P56-N56</f>
        <v>0.974420</v>
      </c>
      <c r="R56" t="str">
        <v>19.517759</v>
      </c>
      <c r="S56" t="str">
        <v>19.564945</v>
      </c>
      <c r="T56" t="str">
        <f>(P56/AM56)*1000</f>
        <v>29.454500</v>
      </c>
      <c r="U56" t="str">
        <f>V56*BG56</f>
        <v>0.298530</v>
      </c>
      <c r="V56" t="str">
        <v>1.800000</v>
      </c>
      <c r="W56" t="str">
        <v>PSF-01225_20240530175923_dd0</v>
      </c>
      <c r="X56" t="str">
        <v>169.049973</v>
      </c>
      <c r="Y56" t="str">
        <v>395.273926</v>
      </c>
      <c r="Z56" t="str">
        <v>0.572322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0.140753</v>
      </c>
      <c r="AG56" t="str">
        <v>1.000000</v>
      </c>
      <c r="AH56" t="str">
        <v>63.30</v>
      </c>
      <c r="AI56" t="str">
        <v>63.15</v>
      </c>
      <c r="AJ56" t="str">
        <v>24.28</v>
      </c>
      <c r="AK56" t="str">
        <v>23.48</v>
      </c>
      <c r="AL56" t="str">
        <f>(AK56-AJ56)*(AJ56*0+0)+AK56</f>
        <v>23.48</v>
      </c>
      <c r="AM56" t="str">
        <v>98.53</v>
      </c>
      <c r="AN56" t="str">
        <v>155.9</v>
      </c>
      <c r="AO56" t="str">
        <v>139.1</v>
      </c>
      <c r="AP56" t="str">
        <v>10.8</v>
      </c>
      <c r="AQ56" t="str">
        <v>1</v>
      </c>
      <c r="AR56" t="str">
        <v>3.960</v>
      </c>
      <c r="AS56" t="str">
        <v>17:50:32</v>
      </c>
      <c r="AT56" t="str">
        <v>2024-05-30</v>
      </c>
      <c r="AU56" t="str">
        <v>0.39</v>
      </c>
      <c r="AV56" t="str">
        <v>1</v>
      </c>
      <c r="AW56" t="str">
        <v>0.000</v>
      </c>
      <c r="AX56" t="str">
        <v>0.000</v>
      </c>
      <c r="AY56" t="str">
        <v>0.003</v>
      </c>
      <c r="AZ56" t="str">
        <v>-0.084</v>
      </c>
      <c r="BA56" t="str">
        <v>-0.281</v>
      </c>
      <c r="BB56" t="str">
        <v>-0.270</v>
      </c>
      <c r="BC56" t="str">
        <v>1</v>
      </c>
      <c r="BD56" t="str">
        <v>150</v>
      </c>
      <c r="BE56" t="str">
        <v>0.001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1.000000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2.455623</v>
      </c>
      <c r="CD56" t="str">
        <v>2.441301</v>
      </c>
      <c r="CE56" t="str">
        <v>1.659710</v>
      </c>
      <c r="CF56" t="str">
        <v>0.901517</v>
      </c>
      <c r="CG56" t="str">
        <v>0.280704</v>
      </c>
      <c r="CH56" t="str">
        <v>-0.008197</v>
      </c>
      <c r="CI56" t="str">
        <v>0.538454</v>
      </c>
      <c r="CJ56" t="str">
        <v>0.107686</v>
      </c>
      <c r="CK56" t="str">
        <v>169.049973</v>
      </c>
      <c r="CL56" t="str">
        <v>0.000214</v>
      </c>
      <c r="CM56" t="str">
        <v>2.365176</v>
      </c>
      <c r="CN56" t="str">
        <v>-0.000008</v>
      </c>
      <c r="CO56" t="str">
        <v>1.000000</v>
      </c>
      <c r="CP56" t="str">
        <v>2.351669</v>
      </c>
      <c r="CQ56" t="str">
        <v>-0.000027</v>
      </c>
      <c r="CR56" t="str">
        <v>1.000000</v>
      </c>
      <c r="CS56" t="str">
        <v>0.600858</v>
      </c>
      <c r="CT56" t="str">
        <v>0.600606</v>
      </c>
      <c r="CU56" t="str">
        <v>0.107252</v>
      </c>
      <c r="CV56" t="str">
        <v>0.000000</v>
      </c>
      <c r="CW56" t="str">
        <v>PSF-01225_20240530175923_dd0</v>
      </c>
      <c r="CX56" t="str">
        <v>PFA-01090</v>
      </c>
      <c r="CY56" t="str">
        <v>PSA-01092</v>
      </c>
      <c r="CZ56" t="str">
        <v>PSF-01225</v>
      </c>
      <c r="DA56" t="str">
        <v>RHS-02024</v>
      </c>
      <c r="DB56" t="str">
        <v>3.0.0</v>
      </c>
      <c r="DC56" t="str">
        <v>2024-05-29T13:27:41.891Z</v>
      </c>
    </row>
    <row r="57">
      <c r="A57" t="str">
        <v>46</v>
      </c>
      <c r="B57" t="str">
        <v>18:01:29</v>
      </c>
      <c r="C57" t="str">
        <v>2024-05-30</v>
      </c>
      <c r="D57" t="str">
        <v>darkfl_hainich</v>
      </c>
      <c r="E57" t="str">
        <v>rebeccatest</v>
      </c>
      <c r="F57" t="str">
        <v/>
      </c>
      <c r="G57" t="str">
        <v>fasy</v>
      </c>
      <c r="H57" t="str">
        <v>004</v>
      </c>
      <c r="I57" t="str">
        <v>050</v>
      </c>
      <c r="J57" t="str">
        <f>1/((1/L57)-(1/K57))</f>
        <v>0.287553</v>
      </c>
      <c r="K57" t="str">
        <f>BH57+(BI57*AN57)+(BJ57*AN57*POWER(V57,2))+(BK57*AN57*V57)+(BL57*POWER(AN57,2))</f>
        <v>2.915220</v>
      </c>
      <c r="L57" t="str">
        <f>((M57/1000)*(1000-((T57+S57)/2)))/(T57-S57)</f>
        <v>0.261736</v>
      </c>
      <c r="M57" t="str">
        <f>(AN57*(S57-R57))/(100*U57*(1000-S57))*1000</f>
        <v>2.371757</v>
      </c>
      <c r="N57" t="str">
        <v>1.952621</v>
      </c>
      <c r="O57" t="str">
        <v>1.908759</v>
      </c>
      <c r="P57" t="str">
        <f>0.61365*EXP((17.502*AL57)/(240.97+AL57))</f>
        <v>2.823833</v>
      </c>
      <c r="Q57" t="str">
        <f>P57-N57</f>
        <v>0.871212</v>
      </c>
      <c r="R57" t="str">
        <v>19.372171</v>
      </c>
      <c r="S57" t="str">
        <v>19.817326</v>
      </c>
      <c r="T57" t="str">
        <f>(P57/AM57)*1000</f>
        <v>28.659340</v>
      </c>
      <c r="U57" t="str">
        <f>V57*BG57</f>
        <v>0.298530</v>
      </c>
      <c r="V57" t="str">
        <v>1.800000</v>
      </c>
      <c r="W57" t="str">
        <v>PSF-01225_20240530180129_528</v>
      </c>
      <c r="X57" t="str">
        <v>159.875748</v>
      </c>
      <c r="Y57" t="str">
        <v>331.281433</v>
      </c>
      <c r="Z57" t="str">
        <v>0.517402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0.129132</v>
      </c>
      <c r="AG57" t="str">
        <v>1.000000</v>
      </c>
      <c r="AH57" t="str">
        <v>63.88</v>
      </c>
      <c r="AI57" t="str">
        <v>62.44</v>
      </c>
      <c r="AJ57" t="str">
        <v>24.34</v>
      </c>
      <c r="AK57" t="str">
        <v>23.02</v>
      </c>
      <c r="AL57" t="str">
        <f>(AK57-AJ57)*(AJ57*0+0)+AK57</f>
        <v>23.02</v>
      </c>
      <c r="AM57" t="str">
        <v>98.53</v>
      </c>
      <c r="AN57" t="str">
        <v>155.9</v>
      </c>
      <c r="AO57" t="str">
        <v>153.3</v>
      </c>
      <c r="AP57" t="str">
        <v>1.7</v>
      </c>
      <c r="AQ57" t="str">
        <v>1</v>
      </c>
      <c r="AR57" t="str">
        <v>3.958</v>
      </c>
      <c r="AS57" t="str">
        <v>18:01:00</v>
      </c>
      <c r="AT57" t="str">
        <v>2024-05-30</v>
      </c>
      <c r="AU57" t="str">
        <v>0.38</v>
      </c>
      <c r="AV57" t="str">
        <v>1</v>
      </c>
      <c r="AW57" t="str">
        <v>0.002</v>
      </c>
      <c r="AX57" t="str">
        <v>-0.001</v>
      </c>
      <c r="AY57" t="str">
        <v>-0.003</v>
      </c>
      <c r="AZ57" t="str">
        <v>0.137</v>
      </c>
      <c r="BA57" t="str">
        <v>0.151</v>
      </c>
      <c r="BB57" t="str">
        <v>0.014</v>
      </c>
      <c r="BC57" t="str">
        <v>1</v>
      </c>
      <c r="BD57" t="str">
        <v>150</v>
      </c>
      <c r="BE57" t="str">
        <v>0.001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1.000000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2.454764</v>
      </c>
      <c r="CD57" t="str">
        <v>2.442005</v>
      </c>
      <c r="CE57" t="str">
        <v>1.659594</v>
      </c>
      <c r="CF57" t="str">
        <v>0.937710</v>
      </c>
      <c r="CG57" t="str">
        <v>0.280005</v>
      </c>
      <c r="CH57" t="str">
        <v>-0.014154</v>
      </c>
      <c r="CI57" t="str">
        <v>0.545524</v>
      </c>
      <c r="CJ57" t="str">
        <v>0.107693</v>
      </c>
      <c r="CK57" t="str">
        <v>159.875748</v>
      </c>
      <c r="CL57" t="str">
        <v>0.000208</v>
      </c>
      <c r="CM57" t="str">
        <v>2.365176</v>
      </c>
      <c r="CN57" t="str">
        <v>-0.000008</v>
      </c>
      <c r="CO57" t="str">
        <v>1.000000</v>
      </c>
      <c r="CP57" t="str">
        <v>2.351669</v>
      </c>
      <c r="CQ57" t="str">
        <v>-0.000027</v>
      </c>
      <c r="CR57" t="str">
        <v>1.000000</v>
      </c>
      <c r="CS57" t="str">
        <v>0.600858</v>
      </c>
      <c r="CT57" t="str">
        <v>0.600606</v>
      </c>
      <c r="CU57" t="str">
        <v>0.107252</v>
      </c>
      <c r="CV57" t="str">
        <v>0.000000</v>
      </c>
      <c r="CW57" t="str">
        <v>PSF-01225_20240530180129_528</v>
      </c>
      <c r="CX57" t="str">
        <v>PFA-01090</v>
      </c>
      <c r="CY57" t="str">
        <v>PSA-01092</v>
      </c>
      <c r="CZ57" t="str">
        <v>PSF-01225</v>
      </c>
      <c r="DA57" t="str">
        <v>RHS-02024</v>
      </c>
      <c r="DB57" t="str">
        <v>3.0.0</v>
      </c>
      <c r="DC57" t="str">
        <v>2024-05-29T13:27:41.891Z</v>
      </c>
    </row>
    <row r="58">
      <c r="A58" t="str">
        <v>47</v>
      </c>
      <c r="B58" t="str">
        <v>18:02:08</v>
      </c>
      <c r="C58" t="str">
        <v>2024-05-30</v>
      </c>
      <c r="D58" t="str">
        <v>darkfl_hainich</v>
      </c>
      <c r="E58" t="str">
        <v>rebeccatest</v>
      </c>
      <c r="F58" t="str">
        <v/>
      </c>
      <c r="G58" t="str">
        <v>fasy</v>
      </c>
      <c r="H58" t="str">
        <v>004</v>
      </c>
      <c r="I58" t="str">
        <v>050</v>
      </c>
      <c r="J58" t="str">
        <f>1/((1/L58)-(1/K58))</f>
        <v>0.154247</v>
      </c>
      <c r="K58" t="str">
        <f>BH58+(BI58*AN58)+(BJ58*AN58*POWER(V58,2))+(BK58*AN58*V58)+(BL58*POWER(AN58,2))</f>
        <v>2.915139</v>
      </c>
      <c r="L58" t="str">
        <f>((M58/1000)*(1000-((T58+S58)/2)))/(T58-S58)</f>
        <v>0.146496</v>
      </c>
      <c r="M58" t="str">
        <f>(AN58*(S58-R58))/(100*U58*(1000-S58))*1000</f>
        <v>1.408089</v>
      </c>
      <c r="N58" t="str">
        <v>1.951851</v>
      </c>
      <c r="O58" t="str">
        <v>1.925807</v>
      </c>
      <c r="P58" t="str">
        <f>0.61365*EXP((17.502*AL58)/(240.97+AL58))</f>
        <v>2.875768</v>
      </c>
      <c r="Q58" t="str">
        <f>P58-N58</f>
        <v>0.923917</v>
      </c>
      <c r="R58" t="str">
        <v>19.544054</v>
      </c>
      <c r="S58" t="str">
        <v>19.808357</v>
      </c>
      <c r="T58" t="str">
        <f>(P58/AM58)*1000</f>
        <v>29.184721</v>
      </c>
      <c r="U58" t="str">
        <f>V58*BG58</f>
        <v>0.298530</v>
      </c>
      <c r="V58" t="str">
        <v>1.800000</v>
      </c>
      <c r="W58" t="str">
        <v>PSF-01225_20240530180208_498</v>
      </c>
      <c r="X58" t="str">
        <v>181.959274</v>
      </c>
      <c r="Y58" t="str">
        <v>373.745087</v>
      </c>
      <c r="Z58" t="str">
        <v>0.513146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0.126407</v>
      </c>
      <c r="AG58" t="str">
        <v>1.000000</v>
      </c>
      <c r="AH58" t="str">
        <v>63.82</v>
      </c>
      <c r="AI58" t="str">
        <v>62.97</v>
      </c>
      <c r="AJ58" t="str">
        <v>24.35</v>
      </c>
      <c r="AK58" t="str">
        <v>23.33</v>
      </c>
      <c r="AL58" t="str">
        <f>(AK58-AJ58)*(AJ58*0+0)+AK58</f>
        <v>23.33</v>
      </c>
      <c r="AM58" t="str">
        <v>98.54</v>
      </c>
      <c r="AN58" t="str">
        <v>155.9</v>
      </c>
      <c r="AO58" t="str">
        <v>149.1</v>
      </c>
      <c r="AP58" t="str">
        <v>4.4</v>
      </c>
      <c r="AQ58" t="str">
        <v>1</v>
      </c>
      <c r="AR58" t="str">
        <v>3.957</v>
      </c>
      <c r="AS58" t="str">
        <v>18:01:00</v>
      </c>
      <c r="AT58" t="str">
        <v>2024-05-30</v>
      </c>
      <c r="AU58" t="str">
        <v>0.38</v>
      </c>
      <c r="AV58" t="str">
        <v>1</v>
      </c>
      <c r="AW58" t="str">
        <v>0.003</v>
      </c>
      <c r="AX58" t="str">
        <v>0.001</v>
      </c>
      <c r="AY58" t="str">
        <v>0.001</v>
      </c>
      <c r="AZ58" t="str">
        <v>0.000</v>
      </c>
      <c r="BA58" t="str">
        <v>0.164</v>
      </c>
      <c r="BB58" t="str">
        <v>0.312</v>
      </c>
      <c r="BC58" t="str">
        <v>1</v>
      </c>
      <c r="BD58" t="str">
        <v>150</v>
      </c>
      <c r="BE58" t="str">
        <v>0.001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1.000000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2.455392</v>
      </c>
      <c r="CD58" t="str">
        <v>2.441928</v>
      </c>
      <c r="CE58" t="str">
        <v>1.659509</v>
      </c>
      <c r="CF58" t="str">
        <v>0.926844</v>
      </c>
      <c r="CG58" t="str">
        <v>0.279897</v>
      </c>
      <c r="CH58" t="str">
        <v>-0.010790</v>
      </c>
      <c r="CI58" t="str">
        <v>0.547671</v>
      </c>
      <c r="CJ58" t="str">
        <v>0.107687</v>
      </c>
      <c r="CK58" t="str">
        <v>181.959274</v>
      </c>
      <c r="CL58" t="str">
        <v>0.000210</v>
      </c>
      <c r="CM58" t="str">
        <v>2.365176</v>
      </c>
      <c r="CN58" t="str">
        <v>-0.000008</v>
      </c>
      <c r="CO58" t="str">
        <v>1.000000</v>
      </c>
      <c r="CP58" t="str">
        <v>2.351669</v>
      </c>
      <c r="CQ58" t="str">
        <v>-0.000027</v>
      </c>
      <c r="CR58" t="str">
        <v>1.000000</v>
      </c>
      <c r="CS58" t="str">
        <v>0.600858</v>
      </c>
      <c r="CT58" t="str">
        <v>0.600606</v>
      </c>
      <c r="CU58" t="str">
        <v>0.107252</v>
      </c>
      <c r="CV58" t="str">
        <v>0.000000</v>
      </c>
      <c r="CW58" t="str">
        <v>PSF-01225_20240530180208_498</v>
      </c>
      <c r="CX58" t="str">
        <v>PFA-01090</v>
      </c>
      <c r="CY58" t="str">
        <v>PSA-01092</v>
      </c>
      <c r="CZ58" t="str">
        <v>PSF-01225</v>
      </c>
      <c r="DA58" t="str">
        <v>RHS-02024</v>
      </c>
      <c r="DB58" t="str">
        <v>3.0.0</v>
      </c>
      <c r="DC58" t="str">
        <v>2024-05-29T13:27:41.891Z</v>
      </c>
    </row>
    <row r="59">
      <c r="A59" t="str">
        <v>48</v>
      </c>
      <c r="B59" t="str">
        <v>18:03:10</v>
      </c>
      <c r="C59" t="str">
        <v>2024-05-30</v>
      </c>
      <c r="D59" t="str">
        <v>darkfl_hainich</v>
      </c>
      <c r="E59" t="str">
        <v>rebeccatest</v>
      </c>
      <c r="F59" t="str">
        <v/>
      </c>
      <c r="G59" t="str">
        <v>fasy</v>
      </c>
      <c r="H59" t="str">
        <v>004</v>
      </c>
      <c r="I59" t="str">
        <v>050</v>
      </c>
      <c r="J59" t="str">
        <f>1/((1/L59)-(1/K59))</f>
        <v>0.244020</v>
      </c>
      <c r="K59" t="str">
        <f>BH59+(BI59*AN59)+(BJ59*AN59*POWER(V59,2))+(BK59*AN59*V59)+(BL59*POWER(AN59,2))</f>
        <v>2.914609</v>
      </c>
      <c r="L59" t="str">
        <f>((M59/1000)*(1000-((T59+S59)/2)))/(T59-S59)</f>
        <v>0.225168</v>
      </c>
      <c r="M59" t="str">
        <f>(AN59*(S59-R59))/(100*U59*(1000-S59))*1000</f>
        <v>2.079158</v>
      </c>
      <c r="N59" t="str">
        <v>1.959870</v>
      </c>
      <c r="O59" t="str">
        <v>1.921404</v>
      </c>
      <c r="P59" t="str">
        <f>0.61365*EXP((17.502*AL59)/(240.97+AL59))</f>
        <v>2.847507</v>
      </c>
      <c r="Q59" t="str">
        <f>P59-N59</f>
        <v>0.887637</v>
      </c>
      <c r="R59" t="str">
        <v>19.500151</v>
      </c>
      <c r="S59" t="str">
        <v>19.890547</v>
      </c>
      <c r="T59" t="str">
        <f>(P59/AM59)*1000</f>
        <v>28.899094</v>
      </c>
      <c r="U59" t="str">
        <f>V59*BG59</f>
        <v>0.298530</v>
      </c>
      <c r="V59" t="str">
        <v>1.800000</v>
      </c>
      <c r="W59" t="str">
        <v>PSF-01225_20240530180310_b04</v>
      </c>
      <c r="X59" t="str">
        <v>133.812546</v>
      </c>
      <c r="Y59" t="str">
        <v>281.453857</v>
      </c>
      <c r="Z59" t="str">
        <v>0.524567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0.128690</v>
      </c>
      <c r="AG59" t="str">
        <v>1.000000</v>
      </c>
      <c r="AH59" t="str">
        <v>64.06</v>
      </c>
      <c r="AI59" t="str">
        <v>62.80</v>
      </c>
      <c r="AJ59" t="str">
        <v>24.35</v>
      </c>
      <c r="AK59" t="str">
        <v>23.16</v>
      </c>
      <c r="AL59" t="str">
        <f>(AK59-AJ59)*(AJ59*0+0)+AK59</f>
        <v>23.16</v>
      </c>
      <c r="AM59" t="str">
        <v>98.53</v>
      </c>
      <c r="AN59" t="str">
        <v>155.8</v>
      </c>
      <c r="AO59" t="str">
        <v>126.8</v>
      </c>
      <c r="AP59" t="str">
        <v>18.6</v>
      </c>
      <c r="AQ59" t="str">
        <v>1</v>
      </c>
      <c r="AR59" t="str">
        <v>3.955</v>
      </c>
      <c r="AS59" t="str">
        <v>18:01:00</v>
      </c>
      <c r="AT59" t="str">
        <v>2024-05-30</v>
      </c>
      <c r="AU59" t="str">
        <v>0.38</v>
      </c>
      <c r="AV59" t="str">
        <v>1</v>
      </c>
      <c r="AW59" t="str">
        <v>-0.005</v>
      </c>
      <c r="AX59" t="str">
        <v>-0.000</v>
      </c>
      <c r="AY59" t="str">
        <v>-0.002</v>
      </c>
      <c r="AZ59" t="str">
        <v>-0.072</v>
      </c>
      <c r="BA59" t="str">
        <v>0.155</v>
      </c>
      <c r="BB59" t="str">
        <v>0.136</v>
      </c>
      <c r="BC59" t="str">
        <v>1</v>
      </c>
      <c r="BD59" t="str">
        <v>150</v>
      </c>
      <c r="BE59" t="str">
        <v>0.001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1.000000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2.455194</v>
      </c>
      <c r="CD59" t="str">
        <v>2.442223</v>
      </c>
      <c r="CE59" t="str">
        <v>1.658957</v>
      </c>
      <c r="CF59" t="str">
        <v>0.871353</v>
      </c>
      <c r="CG59" t="str">
        <v>0.279840</v>
      </c>
      <c r="CH59" t="str">
        <v>-0.012737</v>
      </c>
      <c r="CI59" t="str">
        <v>0.551047</v>
      </c>
      <c r="CJ59" t="str">
        <v>0.107685</v>
      </c>
      <c r="CK59" t="str">
        <v>133.812546</v>
      </c>
      <c r="CL59" t="str">
        <v>0.000213</v>
      </c>
      <c r="CM59" t="str">
        <v>2.365176</v>
      </c>
      <c r="CN59" t="str">
        <v>-0.000008</v>
      </c>
      <c r="CO59" t="str">
        <v>1.000000</v>
      </c>
      <c r="CP59" t="str">
        <v>2.351669</v>
      </c>
      <c r="CQ59" t="str">
        <v>-0.000027</v>
      </c>
      <c r="CR59" t="str">
        <v>1.000000</v>
      </c>
      <c r="CS59" t="str">
        <v>0.600858</v>
      </c>
      <c r="CT59" t="str">
        <v>0.600606</v>
      </c>
      <c r="CU59" t="str">
        <v>0.107252</v>
      </c>
      <c r="CV59" t="str">
        <v>0.000000</v>
      </c>
      <c r="CW59" t="str">
        <v>PSF-01225_20240530180310_b04</v>
      </c>
      <c r="CX59" t="str">
        <v>PFA-01090</v>
      </c>
      <c r="CY59" t="str">
        <v>PSA-01092</v>
      </c>
      <c r="CZ59" t="str">
        <v>PSF-01225</v>
      </c>
      <c r="DA59" t="str">
        <v>RHS-02024</v>
      </c>
      <c r="DB59" t="str">
        <v>3.0.0</v>
      </c>
      <c r="DC59" t="str">
        <v>2024-05-29T13:27:41.891Z</v>
      </c>
    </row>
    <row r="60">
      <c r="A60" t="str">
        <v>49</v>
      </c>
      <c r="B60" t="str">
        <v>18:04:54</v>
      </c>
      <c r="C60" t="str">
        <v>2024-05-30</v>
      </c>
      <c r="D60" t="str">
        <v>darkfl_hainich</v>
      </c>
      <c r="E60" t="str">
        <v>rebeccatest</v>
      </c>
      <c r="F60" t="str">
        <v/>
      </c>
      <c r="G60" t="str">
        <v>frex</v>
      </c>
      <c r="H60" t="str">
        <v>005</v>
      </c>
      <c r="I60" t="str">
        <v>050</v>
      </c>
      <c r="J60" t="str">
        <f>1/((1/L60)-(1/K60))</f>
        <v>0.112699</v>
      </c>
      <c r="K60" t="str">
        <f>BH60+(BI60*AN60)+(BJ60*AN60*POWER(V60,2))+(BK60*AN60*V60)+(BL60*POWER(AN60,2))</f>
        <v>2.915363</v>
      </c>
      <c r="L60" t="str">
        <f>((M60/1000)*(1000-((T60+S60)/2)))/(T60-S60)</f>
        <v>0.108505</v>
      </c>
      <c r="M60" t="str">
        <f>(AN60*(S60-R60))/(100*U60*(1000-S60))*1000</f>
        <v>1.045868</v>
      </c>
      <c r="N60" t="str">
        <v>1.935613</v>
      </c>
      <c r="O60" t="str">
        <v>1.916270</v>
      </c>
      <c r="P60" t="str">
        <f>0.61365*EXP((17.502*AL60)/(240.97+AL60))</f>
        <v>2.862225</v>
      </c>
      <c r="Q60" t="str">
        <f>P60-N60</f>
        <v>0.926611</v>
      </c>
      <c r="R60" t="str">
        <v>19.448353</v>
      </c>
      <c r="S60" t="str">
        <v>19.644665</v>
      </c>
      <c r="T60" t="str">
        <f>(P60/AM60)*1000</f>
        <v>29.048901</v>
      </c>
      <c r="U60" t="str">
        <f>V60*BG60</f>
        <v>0.298530</v>
      </c>
      <c r="V60" t="str">
        <v>1.800000</v>
      </c>
      <c r="W60" t="str">
        <v>PSF-01225_20240530180454_3e6</v>
      </c>
      <c r="X60" t="str">
        <v>57.593822</v>
      </c>
      <c r="Y60" t="str">
        <v>57.673931</v>
      </c>
      <c r="Z60" t="str">
        <v>0.001389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0.000333</v>
      </c>
      <c r="AG60" t="str">
        <v>1.000000</v>
      </c>
      <c r="AH60" t="str">
        <v>63.20</v>
      </c>
      <c r="AI60" t="str">
        <v>62.56</v>
      </c>
      <c r="AJ60" t="str">
        <v>24.37</v>
      </c>
      <c r="AK60" t="str">
        <v>23.25</v>
      </c>
      <c r="AL60" t="str">
        <f>(AK60-AJ60)*(AJ60*0+0)+AK60</f>
        <v>23.25</v>
      </c>
      <c r="AM60" t="str">
        <v>98.53</v>
      </c>
      <c r="AN60" t="str">
        <v>155.9</v>
      </c>
      <c r="AO60" t="str">
        <v>137.6</v>
      </c>
      <c r="AP60" t="str">
        <v>11.7</v>
      </c>
      <c r="AQ60" t="str">
        <v>1</v>
      </c>
      <c r="AR60" t="str">
        <v>3.952</v>
      </c>
      <c r="AS60" t="str">
        <v>18:01:00</v>
      </c>
      <c r="AT60" t="str">
        <v>2024-05-30</v>
      </c>
      <c r="AU60" t="str">
        <v>0.38</v>
      </c>
      <c r="AV60" t="str">
        <v>1</v>
      </c>
      <c r="AW60" t="str">
        <v>-0.000</v>
      </c>
      <c r="AX60" t="str">
        <v>-0.000</v>
      </c>
      <c r="AY60" t="str">
        <v>-0.001</v>
      </c>
      <c r="AZ60" t="str">
        <v>-0.303</v>
      </c>
      <c r="BA60" t="str">
        <v>0.126</v>
      </c>
      <c r="BB60" t="str">
        <v>0.057</v>
      </c>
      <c r="BC60" t="str">
        <v>1</v>
      </c>
      <c r="BD60" t="str">
        <v>150</v>
      </c>
      <c r="BE60" t="str">
        <v>0.001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1.000000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2.454905</v>
      </c>
      <c r="CD60" t="str">
        <v>2.441169</v>
      </c>
      <c r="CE60" t="str">
        <v>1.659743</v>
      </c>
      <c r="CF60" t="str">
        <v>0.897950</v>
      </c>
      <c r="CG60" t="str">
        <v>0.279631</v>
      </c>
      <c r="CH60" t="str">
        <v>-0.011972</v>
      </c>
      <c r="CI60" t="str">
        <v>0.556648</v>
      </c>
      <c r="CJ60" t="str">
        <v>0.107676</v>
      </c>
      <c r="CK60" t="str">
        <v>57.593822</v>
      </c>
      <c r="CL60" t="str">
        <v>0.000210</v>
      </c>
      <c r="CM60" t="str">
        <v>2.365176</v>
      </c>
      <c r="CN60" t="str">
        <v>-0.000008</v>
      </c>
      <c r="CO60" t="str">
        <v>1.000000</v>
      </c>
      <c r="CP60" t="str">
        <v>2.351669</v>
      </c>
      <c r="CQ60" t="str">
        <v>-0.000027</v>
      </c>
      <c r="CR60" t="str">
        <v>1.000000</v>
      </c>
      <c r="CS60" t="str">
        <v>0.600858</v>
      </c>
      <c r="CT60" t="str">
        <v>0.600606</v>
      </c>
      <c r="CU60" t="str">
        <v>0.107252</v>
      </c>
      <c r="CV60" t="str">
        <v>0.000000</v>
      </c>
      <c r="CW60" t="str">
        <v>PSF-01225_20240530180454_3e6</v>
      </c>
      <c r="CX60" t="str">
        <v>PFA-01090</v>
      </c>
      <c r="CY60" t="str">
        <v>PSA-01092</v>
      </c>
      <c r="CZ60" t="str">
        <v>PSF-01225</v>
      </c>
      <c r="DA60" t="str">
        <v>RHS-02024</v>
      </c>
      <c r="DB60" t="str">
        <v>3.0.0</v>
      </c>
      <c r="DC60" t="str">
        <v>2024-05-29T13:27:41.891Z</v>
      </c>
    </row>
    <row r="61">
      <c r="A61" t="str">
        <v>50</v>
      </c>
      <c r="B61" t="str">
        <v>18:07:44</v>
      </c>
      <c r="C61" t="str">
        <v>2024-05-30</v>
      </c>
      <c r="D61" t="str">
        <v>darkfl_hainich</v>
      </c>
      <c r="E61" t="str">
        <v>rebeccatest</v>
      </c>
      <c r="F61" t="str">
        <v/>
      </c>
      <c r="G61" t="str">
        <v>frex</v>
      </c>
      <c r="H61" t="str">
        <v>006</v>
      </c>
      <c r="I61" t="str">
        <v>050</v>
      </c>
      <c r="J61" t="str">
        <f>1/((1/L61)-(1/K61))</f>
        <v>0.269806</v>
      </c>
      <c r="K61" t="str">
        <f>BH61+(BI61*AN61)+(BJ61*AN61*POWER(V61,2))+(BK61*AN61*V61)+(BL61*POWER(AN61,2))</f>
        <v>2.915412</v>
      </c>
      <c r="L61" t="str">
        <f>((M61/1000)*(1000-((T61+S61)/2)))/(T61-S61)</f>
        <v>0.246952</v>
      </c>
      <c r="M61" t="str">
        <f>(AN61*(S61-R61))/(100*U61*(1000-S61))*1000</f>
        <v>2.524113</v>
      </c>
      <c r="N61" t="str">
        <v>1.955113</v>
      </c>
      <c r="O61" t="str">
        <v>1.908444</v>
      </c>
      <c r="P61" t="str">
        <f>0.61365*EXP((17.502*AL61)/(240.97+AL61))</f>
        <v>2.937158</v>
      </c>
      <c r="Q61" t="str">
        <f>P61-N61</f>
        <v>0.982045</v>
      </c>
      <c r="R61" t="str">
        <v>19.369810</v>
      </c>
      <c r="S61" t="str">
        <v>19.843477</v>
      </c>
      <c r="T61" t="str">
        <f>(P61/AM61)*1000</f>
        <v>29.810772</v>
      </c>
      <c r="U61" t="str">
        <f>V61*BG61</f>
        <v>0.298530</v>
      </c>
      <c r="V61" t="str">
        <v>1.800000</v>
      </c>
      <c r="W61" t="str">
        <v>PSF-01225_20240530180744_695</v>
      </c>
      <c r="X61" t="str">
        <v>86.159706</v>
      </c>
      <c r="Y61" t="str">
        <v>85.523132</v>
      </c>
      <c r="Z61" t="str">
        <v>-0.007443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-0.001764</v>
      </c>
      <c r="AG61" t="str">
        <v>1.000000</v>
      </c>
      <c r="AH61" t="str">
        <v>63.68</v>
      </c>
      <c r="AI61" t="str">
        <v>62.16</v>
      </c>
      <c r="AJ61" t="str">
        <v>24.41</v>
      </c>
      <c r="AK61" t="str">
        <v>23.68</v>
      </c>
      <c r="AL61" t="str">
        <f>(AK61-AJ61)*(AJ61*0+0)+AK61</f>
        <v>23.68</v>
      </c>
      <c r="AM61" t="str">
        <v>98.53</v>
      </c>
      <c r="AN61" t="str">
        <v>155.9</v>
      </c>
      <c r="AO61" t="str">
        <v>156.7</v>
      </c>
      <c r="AP61" t="str">
        <v>-0.5</v>
      </c>
      <c r="AQ61" t="str">
        <v>1</v>
      </c>
      <c r="AR61" t="str">
        <v>3.949</v>
      </c>
      <c r="AS61" t="str">
        <v>18:01:00</v>
      </c>
      <c r="AT61" t="str">
        <v>2024-05-30</v>
      </c>
      <c r="AU61" t="str">
        <v>0.38</v>
      </c>
      <c r="AV61" t="str">
        <v>1</v>
      </c>
      <c r="AW61" t="str">
        <v>-0.001</v>
      </c>
      <c r="AX61" t="str">
        <v>-0.000</v>
      </c>
      <c r="AY61" t="str">
        <v>-0.005</v>
      </c>
      <c r="AZ61" t="str">
        <v>0.292</v>
      </c>
      <c r="BA61" t="str">
        <v>-0.088</v>
      </c>
      <c r="BB61" t="str">
        <v>-0.081</v>
      </c>
      <c r="BC61" t="str">
        <v>1</v>
      </c>
      <c r="BD61" t="str">
        <v>150</v>
      </c>
      <c r="BE61" t="str">
        <v>0.001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1.000000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2.454405</v>
      </c>
      <c r="CD61" t="str">
        <v>2.441746</v>
      </c>
      <c r="CE61" t="str">
        <v>1.659794</v>
      </c>
      <c r="CF61" t="str">
        <v>0.946375</v>
      </c>
      <c r="CG61" t="str">
        <v>0.279172</v>
      </c>
      <c r="CH61" t="str">
        <v>-0.007498</v>
      </c>
      <c r="CI61" t="str">
        <v>0.565815</v>
      </c>
      <c r="CJ61" t="str">
        <v>0.107671</v>
      </c>
      <c r="CK61" t="str">
        <v>86.159706</v>
      </c>
      <c r="CL61" t="str">
        <v>0.000212</v>
      </c>
      <c r="CM61" t="str">
        <v>2.365176</v>
      </c>
      <c r="CN61" t="str">
        <v>-0.000008</v>
      </c>
      <c r="CO61" t="str">
        <v>1.000000</v>
      </c>
      <c r="CP61" t="str">
        <v>2.351669</v>
      </c>
      <c r="CQ61" t="str">
        <v>-0.000027</v>
      </c>
      <c r="CR61" t="str">
        <v>1.000000</v>
      </c>
      <c r="CS61" t="str">
        <v>0.600858</v>
      </c>
      <c r="CT61" t="str">
        <v>0.600606</v>
      </c>
      <c r="CU61" t="str">
        <v>0.107252</v>
      </c>
      <c r="CV61" t="str">
        <v>0.000000</v>
      </c>
      <c r="CW61" t="str">
        <v>PSF-01225_20240530180744_695</v>
      </c>
      <c r="CX61" t="str">
        <v>PFA-01090</v>
      </c>
      <c r="CY61" t="str">
        <v>PSA-01092</v>
      </c>
      <c r="CZ61" t="str">
        <v>PSF-01225</v>
      </c>
      <c r="DA61" t="str">
        <v>RHS-02024</v>
      </c>
      <c r="DB61" t="str">
        <v>3.0.0</v>
      </c>
      <c r="DC61" t="str">
        <v>2024-05-29T13:27:41.891Z</v>
      </c>
    </row>
    <row r="62">
      <c r="A62" t="str">
        <v>51</v>
      </c>
      <c r="B62" t="str">
        <v>18:09:38</v>
      </c>
      <c r="C62" t="str">
        <v>2024-05-30</v>
      </c>
      <c r="D62" t="str">
        <v>darkfl_hainich</v>
      </c>
      <c r="E62" t="str">
        <v>rebeccatest</v>
      </c>
      <c r="F62" t="str">
        <v/>
      </c>
      <c r="G62" t="str">
        <v>frex</v>
      </c>
      <c r="H62" t="str">
        <v>007</v>
      </c>
      <c r="I62" t="str">
        <v>050</v>
      </c>
      <c r="J62" t="str">
        <f>1/((1/L62)-(1/K62))</f>
        <v>0.316698</v>
      </c>
      <c r="K62" t="str">
        <f>BH62+(BI62*AN62)+(BJ62*AN62*POWER(V62,2))+(BK62*AN62*V62)+(BL62*POWER(AN62,2))</f>
        <v>2.914990</v>
      </c>
      <c r="L62" t="str">
        <f>((M62/1000)*(1000-((T62+S62)/2)))/(T62-S62)</f>
        <v>0.285662</v>
      </c>
      <c r="M62" t="str">
        <f>(AN62*(S62-R62))/(100*U62*(1000-S62))*1000</f>
        <v>2.837426</v>
      </c>
      <c r="N62" t="str">
        <v>1.965363</v>
      </c>
      <c r="O62" t="str">
        <v>1.912888</v>
      </c>
      <c r="P62" t="str">
        <f>0.61365*EXP((17.502*AL62)/(240.97+AL62))</f>
        <v>2.919763</v>
      </c>
      <c r="Q62" t="str">
        <f>P62-N62</f>
        <v>0.954400</v>
      </c>
      <c r="R62" t="str">
        <v>19.414619</v>
      </c>
      <c r="S62" t="str">
        <v>19.947201</v>
      </c>
      <c r="T62" t="str">
        <f>(P62/AM62)*1000</f>
        <v>29.633766</v>
      </c>
      <c r="U62" t="str">
        <f>V62*BG62</f>
        <v>0.298530</v>
      </c>
      <c r="V62" t="str">
        <v>1.800000</v>
      </c>
      <c r="W62" t="str">
        <v>PSF-01225_20240530180938_068</v>
      </c>
      <c r="X62" t="str">
        <v>58.000088</v>
      </c>
      <c r="Y62" t="str">
        <v>57.491184</v>
      </c>
      <c r="Z62" t="str">
        <v>-0.008852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-0.002082</v>
      </c>
      <c r="AG62" t="str">
        <v>1.000000</v>
      </c>
      <c r="AH62" t="str">
        <v>63.93</v>
      </c>
      <c r="AI62" t="str">
        <v>62.22</v>
      </c>
      <c r="AJ62" t="str">
        <v>24.44</v>
      </c>
      <c r="AK62" t="str">
        <v>23.58</v>
      </c>
      <c r="AL62" t="str">
        <f>(AK62-AJ62)*(AJ62*0+0)+AK62</f>
        <v>23.58</v>
      </c>
      <c r="AM62" t="str">
        <v>98.53</v>
      </c>
      <c r="AN62" t="str">
        <v>155.9</v>
      </c>
      <c r="AO62" t="str">
        <v>154.4</v>
      </c>
      <c r="AP62" t="str">
        <v>0.9</v>
      </c>
      <c r="AQ62" t="str">
        <v>1</v>
      </c>
      <c r="AR62" t="str">
        <v>3.946</v>
      </c>
      <c r="AS62" t="str">
        <v>18:01:00</v>
      </c>
      <c r="AT62" t="str">
        <v>2024-05-30</v>
      </c>
      <c r="AU62" t="str">
        <v>0.38</v>
      </c>
      <c r="AV62" t="str">
        <v>1</v>
      </c>
      <c r="AW62" t="str">
        <v>-0.001</v>
      </c>
      <c r="AX62" t="str">
        <v>-0.000</v>
      </c>
      <c r="AY62" t="str">
        <v>-0.008</v>
      </c>
      <c r="AZ62" t="str">
        <v>-0.009</v>
      </c>
      <c r="BA62" t="str">
        <v>-0.106</v>
      </c>
      <c r="BB62" t="str">
        <v>-0.136</v>
      </c>
      <c r="BC62" t="str">
        <v>1</v>
      </c>
      <c r="BD62" t="str">
        <v>150</v>
      </c>
      <c r="BE62" t="str">
        <v>0.001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1.000000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2.454480</v>
      </c>
      <c r="CD62" t="str">
        <v>2.442049</v>
      </c>
      <c r="CE62" t="str">
        <v>1.659354</v>
      </c>
      <c r="CF62" t="str">
        <v>0.940627</v>
      </c>
      <c r="CG62" t="str">
        <v>0.278931</v>
      </c>
      <c r="CH62" t="str">
        <v>-0.008893</v>
      </c>
      <c r="CI62" t="str">
        <v>0.571814</v>
      </c>
      <c r="CJ62" t="str">
        <v>0.107667</v>
      </c>
      <c r="CK62" t="str">
        <v>58.000088</v>
      </c>
      <c r="CL62" t="str">
        <v>0.000208</v>
      </c>
      <c r="CM62" t="str">
        <v>2.365176</v>
      </c>
      <c r="CN62" t="str">
        <v>-0.000008</v>
      </c>
      <c r="CO62" t="str">
        <v>1.000000</v>
      </c>
      <c r="CP62" t="str">
        <v>2.351669</v>
      </c>
      <c r="CQ62" t="str">
        <v>-0.000027</v>
      </c>
      <c r="CR62" t="str">
        <v>1.000000</v>
      </c>
      <c r="CS62" t="str">
        <v>0.600858</v>
      </c>
      <c r="CT62" t="str">
        <v>0.600606</v>
      </c>
      <c r="CU62" t="str">
        <v>0.107252</v>
      </c>
      <c r="CV62" t="str">
        <v>0.000000</v>
      </c>
      <c r="CW62" t="str">
        <v>PSF-01225_20240530180938_068</v>
      </c>
      <c r="CX62" t="str">
        <v>PFA-01090</v>
      </c>
      <c r="CY62" t="str">
        <v>PSA-01092</v>
      </c>
      <c r="CZ62" t="str">
        <v>PSF-01225</v>
      </c>
      <c r="DA62" t="str">
        <v>RHS-02024</v>
      </c>
      <c r="DB62" t="str">
        <v>3.0.0</v>
      </c>
      <c r="DC62" t="str">
        <v>2024-05-29T13:27:41.891Z</v>
      </c>
    </row>
    <row r="63">
      <c r="A63" t="str">
        <v>52</v>
      </c>
      <c r="B63" t="str">
        <v>18:11:40</v>
      </c>
      <c r="C63" t="str">
        <v>2024-05-30</v>
      </c>
      <c r="D63" t="str">
        <v>darkfl_hainich</v>
      </c>
      <c r="E63" t="str">
        <v>rebeccatest</v>
      </c>
      <c r="F63" t="str">
        <v/>
      </c>
      <c r="G63" t="str">
        <v>frex</v>
      </c>
      <c r="H63" t="str">
        <v>008</v>
      </c>
      <c r="I63" t="str">
        <v>050</v>
      </c>
      <c r="J63" t="str">
        <f>1/((1/L63)-(1/K63))</f>
        <v>0.309826</v>
      </c>
      <c r="K63" t="str">
        <f>BH63+(BI63*AN63)+(BJ63*AN63*POWER(V63,2))+(BK63*AN63*V63)+(BL63*POWER(AN63,2))</f>
        <v>2.914392</v>
      </c>
      <c r="L63" t="str">
        <f>((M63/1000)*(1000-((T63+S63)/2)))/(T63-S63)</f>
        <v>0.280053</v>
      </c>
      <c r="M63" t="str">
        <f>(AN63*(S63-R63))/(100*U63*(1000-S63))*1000</f>
        <v>2.773974</v>
      </c>
      <c r="N63" t="str">
        <v>1.974417</v>
      </c>
      <c r="O63" t="str">
        <v>1.923096</v>
      </c>
      <c r="P63" t="str">
        <f>0.61365*EXP((17.502*AL63)/(240.97+AL63))</f>
        <v>2.926100</v>
      </c>
      <c r="Q63" t="str">
        <f>P63-N63</f>
        <v>0.951683</v>
      </c>
      <c r="R63" t="str">
        <v>19.517921</v>
      </c>
      <c r="S63" t="str">
        <v>20.038790</v>
      </c>
      <c r="T63" t="str">
        <f>(P63/AM63)*1000</f>
        <v>29.697624</v>
      </c>
      <c r="U63" t="str">
        <f>V63*BG63</f>
        <v>0.298530</v>
      </c>
      <c r="V63" t="str">
        <v>1.800000</v>
      </c>
      <c r="W63" t="str">
        <v>PSF-01225_20240530181140_a0f</v>
      </c>
      <c r="X63" t="str">
        <v>95.884682</v>
      </c>
      <c r="Y63" t="str">
        <v>100.233437</v>
      </c>
      <c r="Z63" t="str">
        <v>0.043386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0.009625</v>
      </c>
      <c r="AG63" t="str">
        <v>1.000000</v>
      </c>
      <c r="AH63" t="str">
        <v>64.00</v>
      </c>
      <c r="AI63" t="str">
        <v>62.34</v>
      </c>
      <c r="AJ63" t="str">
        <v>24.49</v>
      </c>
      <c r="AK63" t="str">
        <v>23.61</v>
      </c>
      <c r="AL63" t="str">
        <f>(AK63-AJ63)*(AJ63*0+0)+AK63</f>
        <v>23.61</v>
      </c>
      <c r="AM63" t="str">
        <v>98.53</v>
      </c>
      <c r="AN63" t="str">
        <v>155.8</v>
      </c>
      <c r="AO63" t="str">
        <v>152.3</v>
      </c>
      <c r="AP63" t="str">
        <v>2.3</v>
      </c>
      <c r="AQ63" t="str">
        <v>1</v>
      </c>
      <c r="AR63" t="str">
        <v>3.945</v>
      </c>
      <c r="AS63" t="str">
        <v>18:11:11</v>
      </c>
      <c r="AT63" t="str">
        <v>2024-05-30</v>
      </c>
      <c r="AU63" t="str">
        <v>0.38</v>
      </c>
      <c r="AV63" t="str">
        <v>1</v>
      </c>
      <c r="AW63" t="str">
        <v>0.001</v>
      </c>
      <c r="AX63" t="str">
        <v>0.000</v>
      </c>
      <c r="AY63" t="str">
        <v>0.002</v>
      </c>
      <c r="AZ63" t="str">
        <v>0.134</v>
      </c>
      <c r="BA63" t="str">
        <v>-0.068</v>
      </c>
      <c r="BB63" t="str">
        <v>-0.081</v>
      </c>
      <c r="BC63" t="str">
        <v>1</v>
      </c>
      <c r="BD63" t="str">
        <v>150</v>
      </c>
      <c r="BE63" t="str">
        <v>0.001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1.000000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2.454614</v>
      </c>
      <c r="CD63" t="str">
        <v>2.442132</v>
      </c>
      <c r="CE63" t="str">
        <v>1.658731</v>
      </c>
      <c r="CF63" t="str">
        <v>0.934985</v>
      </c>
      <c r="CG63" t="str">
        <v>0.278293</v>
      </c>
      <c r="CH63" t="str">
        <v>-0.009149</v>
      </c>
      <c r="CI63" t="str">
        <v>0.578181</v>
      </c>
      <c r="CJ63" t="str">
        <v>0.107644</v>
      </c>
      <c r="CK63" t="str">
        <v>95.884682</v>
      </c>
      <c r="CL63" t="str">
        <v>0.000213</v>
      </c>
      <c r="CM63" t="str">
        <v>2.365176</v>
      </c>
      <c r="CN63" t="str">
        <v>-0.000008</v>
      </c>
      <c r="CO63" t="str">
        <v>1.000000</v>
      </c>
      <c r="CP63" t="str">
        <v>2.351669</v>
      </c>
      <c r="CQ63" t="str">
        <v>-0.000027</v>
      </c>
      <c r="CR63" t="str">
        <v>1.000000</v>
      </c>
      <c r="CS63" t="str">
        <v>0.600858</v>
      </c>
      <c r="CT63" t="str">
        <v>0.600606</v>
      </c>
      <c r="CU63" t="str">
        <v>0.107252</v>
      </c>
      <c r="CV63" t="str">
        <v>0.000000</v>
      </c>
      <c r="CW63" t="str">
        <v>PSF-01225_20240530181140_a0f</v>
      </c>
      <c r="CX63" t="str">
        <v>PFA-01090</v>
      </c>
      <c r="CY63" t="str">
        <v>PSA-01092</v>
      </c>
      <c r="CZ63" t="str">
        <v>PSF-01225</v>
      </c>
      <c r="DA63" t="str">
        <v>RHS-02024</v>
      </c>
      <c r="DB63" t="str">
        <v>3.0.0</v>
      </c>
      <c r="DC63" t="str">
        <v>2024-05-29T13:27:41.891Z</v>
      </c>
    </row>
    <row r="64">
      <c r="A64" t="str">
        <v>53</v>
      </c>
      <c r="B64" t="str">
        <v>18:12:12</v>
      </c>
      <c r="C64" t="str">
        <v>2024-05-30</v>
      </c>
      <c r="D64" t="str">
        <v>darkfl_hainich</v>
      </c>
      <c r="E64" t="str">
        <v>rebeccatest</v>
      </c>
      <c r="F64" t="str">
        <v/>
      </c>
      <c r="G64" t="str">
        <v>frex</v>
      </c>
      <c r="H64" t="str">
        <v>008</v>
      </c>
      <c r="I64" t="str">
        <v>050</v>
      </c>
      <c r="J64" t="str">
        <f>1/((1/L64)-(1/K64))</f>
        <v>0.340884</v>
      </c>
      <c r="K64" t="str">
        <f>BH64+(BI64*AN64)+(BJ64*AN64*POWER(V64,2))+(BK64*AN64*V64)+(BL64*POWER(AN64,2))</f>
        <v>2.916005</v>
      </c>
      <c r="L64" t="str">
        <f>((M64/1000)*(1000-((T64+S64)/2)))/(T64-S64)</f>
        <v>0.305205</v>
      </c>
      <c r="M64" t="str">
        <f>(AN64*(S64-R64))/(100*U64*(1000-S64))*1000</f>
        <v>2.919584</v>
      </c>
      <c r="N64" t="str">
        <v>1.982455</v>
      </c>
      <c r="O64" t="str">
        <v>1.928519</v>
      </c>
      <c r="P64" t="str">
        <f>0.61365*EXP((17.502*AL64)/(240.97+AL64))</f>
        <v>2.901538</v>
      </c>
      <c r="Q64" t="str">
        <f>P64-N64</f>
        <v>0.919082</v>
      </c>
      <c r="R64" t="str">
        <v>19.574844</v>
      </c>
      <c r="S64" t="str">
        <v>20.122314</v>
      </c>
      <c r="T64" t="str">
        <f>(P64/AM64)*1000</f>
        <v>29.451180</v>
      </c>
      <c r="U64" t="str">
        <f>V64*BG64</f>
        <v>0.298530</v>
      </c>
      <c r="V64" t="str">
        <v>1.800000</v>
      </c>
      <c r="W64" t="str">
        <v>PSF-01225_20240530181212_03a</v>
      </c>
      <c r="X64" t="str">
        <v>89.338303</v>
      </c>
      <c r="Y64" t="str">
        <v>92.677834</v>
      </c>
      <c r="Z64" t="str">
        <v>0.036034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0.007986</v>
      </c>
      <c r="AG64" t="str">
        <v>1.000000</v>
      </c>
      <c r="AH64" t="str">
        <v>64.24</v>
      </c>
      <c r="AI64" t="str">
        <v>62.49</v>
      </c>
      <c r="AJ64" t="str">
        <v>24.50</v>
      </c>
      <c r="AK64" t="str">
        <v>23.47</v>
      </c>
      <c r="AL64" t="str">
        <f>(AK64-AJ64)*(AJ64*0+0)+AK64</f>
        <v>23.47</v>
      </c>
      <c r="AM64" t="str">
        <v>98.52</v>
      </c>
      <c r="AN64" t="str">
        <v>156.0</v>
      </c>
      <c r="AO64" t="str">
        <v>142.8</v>
      </c>
      <c r="AP64" t="str">
        <v>8.5</v>
      </c>
      <c r="AQ64" t="str">
        <v>1</v>
      </c>
      <c r="AR64" t="str">
        <v>3.940</v>
      </c>
      <c r="AS64" t="str">
        <v>18:11:11</v>
      </c>
      <c r="AT64" t="str">
        <v>2024-05-30</v>
      </c>
      <c r="AU64" t="str">
        <v>0.38</v>
      </c>
      <c r="AV64" t="str">
        <v>1</v>
      </c>
      <c r="AW64" t="str">
        <v>0.001</v>
      </c>
      <c r="AX64" t="str">
        <v>-0.000</v>
      </c>
      <c r="AY64" t="str">
        <v>0.003</v>
      </c>
      <c r="AZ64" t="str">
        <v>-0.150</v>
      </c>
      <c r="BA64" t="str">
        <v>-0.283</v>
      </c>
      <c r="BB64" t="str">
        <v>-0.045</v>
      </c>
      <c r="BC64" t="str">
        <v>1</v>
      </c>
      <c r="BD64" t="str">
        <v>150</v>
      </c>
      <c r="BE64" t="str">
        <v>0.001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1.000000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2.454802</v>
      </c>
      <c r="CD64" t="str">
        <v>2.442425</v>
      </c>
      <c r="CE64" t="str">
        <v>1.660414</v>
      </c>
      <c r="CF64" t="str">
        <v>0.910925</v>
      </c>
      <c r="CG64" t="str">
        <v>0.278236</v>
      </c>
      <c r="CH64" t="str">
        <v>-0.010828</v>
      </c>
      <c r="CI64" t="str">
        <v>0.579795</v>
      </c>
      <c r="CJ64" t="str">
        <v>0.107643</v>
      </c>
      <c r="CK64" t="str">
        <v>89.338303</v>
      </c>
      <c r="CL64" t="str">
        <v>0.000210</v>
      </c>
      <c r="CM64" t="str">
        <v>2.365176</v>
      </c>
      <c r="CN64" t="str">
        <v>-0.000008</v>
      </c>
      <c r="CO64" t="str">
        <v>1.000000</v>
      </c>
      <c r="CP64" t="str">
        <v>2.351669</v>
      </c>
      <c r="CQ64" t="str">
        <v>-0.000027</v>
      </c>
      <c r="CR64" t="str">
        <v>1.000000</v>
      </c>
      <c r="CS64" t="str">
        <v>0.600858</v>
      </c>
      <c r="CT64" t="str">
        <v>0.600606</v>
      </c>
      <c r="CU64" t="str">
        <v>0.107252</v>
      </c>
      <c r="CV64" t="str">
        <v>0.000000</v>
      </c>
      <c r="CW64" t="str">
        <v>PSF-01225_20240530181212_03a</v>
      </c>
      <c r="CX64" t="str">
        <v>PFA-01090</v>
      </c>
      <c r="CY64" t="str">
        <v>PSA-01092</v>
      </c>
      <c r="CZ64" t="str">
        <v>PSF-01225</v>
      </c>
      <c r="DA64" t="str">
        <v>RHS-02024</v>
      </c>
      <c r="DB64" t="str">
        <v>3.0.0</v>
      </c>
      <c r="DC64" t="str">
        <v>2024-05-29T13:27:41.891Z</v>
      </c>
    </row>
    <row r="65">
      <c r="A65" t="str">
        <v>54</v>
      </c>
      <c r="B65" t="str">
        <v>18:17:30</v>
      </c>
      <c r="C65" t="str">
        <v>2024-05-30</v>
      </c>
      <c r="D65" t="str">
        <v>darkfl_hainich</v>
      </c>
      <c r="E65" t="str">
        <v>rebeccatest</v>
      </c>
      <c r="F65" t="str">
        <v/>
      </c>
      <c r="G65" t="str">
        <v>fasy</v>
      </c>
      <c r="H65" t="str">
        <v>001</v>
      </c>
      <c r="I65" t="str">
        <v>055</v>
      </c>
      <c r="J65" t="str">
        <f>1/((1/L65)-(1/K65))</f>
        <v>0.093182</v>
      </c>
      <c r="K65" t="str">
        <f>BH65+(BI65*AN65)+(BJ65*AN65*POWER(V65,2))+(BK65*AN65*V65)+(BL65*POWER(AN65,2))</f>
        <v>2.914353</v>
      </c>
      <c r="L65" t="str">
        <f>((M65/1000)*(1000-((T65+S65)/2)))/(T65-S65)</f>
        <v>0.090295</v>
      </c>
      <c r="M65" t="str">
        <f>(AN65*(S65-R65))/(100*U65*(1000-S65))*1000</f>
        <v>0.926122</v>
      </c>
      <c r="N65" t="str">
        <v>1.960332</v>
      </c>
      <c r="O65" t="str">
        <v>1.943196</v>
      </c>
      <c r="P65" t="str">
        <f>0.61365*EXP((17.502*AL65)/(240.97+AL65))</f>
        <v>2.945715</v>
      </c>
      <c r="Q65" t="str">
        <f>P65-N65</f>
        <v>0.985383</v>
      </c>
      <c r="R65" t="str">
        <v>19.722773</v>
      </c>
      <c r="S65" t="str">
        <v>19.896702</v>
      </c>
      <c r="T65" t="str">
        <f>(P65/AM65)*1000</f>
        <v>29.898001</v>
      </c>
      <c r="U65" t="str">
        <f>V65*BG65</f>
        <v>0.298530</v>
      </c>
      <c r="V65" t="str">
        <v>1.800000</v>
      </c>
      <c r="W65" t="str">
        <v>PSF-01225_20240530181730_758</v>
      </c>
      <c r="X65" t="str">
        <v>141.009811</v>
      </c>
      <c r="Y65" t="str">
        <v>139.500610</v>
      </c>
      <c r="Z65" t="str">
        <v>-0.010819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-0.002507</v>
      </c>
      <c r="AG65" t="str">
        <v>1.000000</v>
      </c>
      <c r="AH65" t="str">
        <v>63.27</v>
      </c>
      <c r="AI65" t="str">
        <v>62.72</v>
      </c>
      <c r="AJ65" t="str">
        <v>24.57</v>
      </c>
      <c r="AK65" t="str">
        <v>23.72</v>
      </c>
      <c r="AL65" t="str">
        <f>(AK65-AJ65)*(AJ65*0+0)+AK65</f>
        <v>23.72</v>
      </c>
      <c r="AM65" t="str">
        <v>98.53</v>
      </c>
      <c r="AN65" t="str">
        <v>155.8</v>
      </c>
      <c r="AO65" t="str">
        <v>133.4</v>
      </c>
      <c r="AP65" t="str">
        <v>14.3</v>
      </c>
      <c r="AQ65" t="str">
        <v>1</v>
      </c>
      <c r="AR65" t="str">
        <v>3.936</v>
      </c>
      <c r="AS65" t="str">
        <v>18:11:11</v>
      </c>
      <c r="AT65" t="str">
        <v>2024-05-30</v>
      </c>
      <c r="AU65" t="str">
        <v>0.38</v>
      </c>
      <c r="AV65" t="str">
        <v>1</v>
      </c>
      <c r="AW65" t="str">
        <v>-0.003</v>
      </c>
      <c r="AX65" t="str">
        <v>-0.001</v>
      </c>
      <c r="AY65" t="str">
        <v>-0.005</v>
      </c>
      <c r="AZ65" t="str">
        <v>0.049</v>
      </c>
      <c r="BA65" t="str">
        <v>0.112</v>
      </c>
      <c r="BB65" t="str">
        <v>-0.144</v>
      </c>
      <c r="BC65" t="str">
        <v>1</v>
      </c>
      <c r="BD65" t="str">
        <v>150</v>
      </c>
      <c r="BE65" t="str">
        <v>0.001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1.000000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2.455060</v>
      </c>
      <c r="CD65" t="str">
        <v>2.441230</v>
      </c>
      <c r="CE65" t="str">
        <v>1.658690</v>
      </c>
      <c r="CF65" t="str">
        <v>0.887604</v>
      </c>
      <c r="CG65" t="str">
        <v>0.277487</v>
      </c>
      <c r="CH65" t="str">
        <v>-0.008715</v>
      </c>
      <c r="CI65" t="str">
        <v>0.595934</v>
      </c>
      <c r="CJ65" t="str">
        <v>0.107661</v>
      </c>
      <c r="CK65" t="str">
        <v>141.009811</v>
      </c>
      <c r="CL65" t="str">
        <v>0.000214</v>
      </c>
      <c r="CM65" t="str">
        <v>2.365176</v>
      </c>
      <c r="CN65" t="str">
        <v>-0.000008</v>
      </c>
      <c r="CO65" t="str">
        <v>1.000000</v>
      </c>
      <c r="CP65" t="str">
        <v>2.351669</v>
      </c>
      <c r="CQ65" t="str">
        <v>-0.000027</v>
      </c>
      <c r="CR65" t="str">
        <v>1.000000</v>
      </c>
      <c r="CS65" t="str">
        <v>0.600858</v>
      </c>
      <c r="CT65" t="str">
        <v>0.600606</v>
      </c>
      <c r="CU65" t="str">
        <v>0.107252</v>
      </c>
      <c r="CV65" t="str">
        <v>0.000000</v>
      </c>
      <c r="CW65" t="str">
        <v>PSF-01225_20240530181730_758</v>
      </c>
      <c r="CX65" t="str">
        <v>PFA-01090</v>
      </c>
      <c r="CY65" t="str">
        <v>PSA-01092</v>
      </c>
      <c r="CZ65" t="str">
        <v>PSF-01225</v>
      </c>
      <c r="DA65" t="str">
        <v>RHS-02024</v>
      </c>
      <c r="DB65" t="str">
        <v>3.0.0</v>
      </c>
      <c r="DC65" t="str">
        <v>2024-05-29T13:27:41.891Z</v>
      </c>
    </row>
    <row r="66">
      <c r="A66" t="str">
        <v>55</v>
      </c>
      <c r="B66" t="str">
        <v>18:19:51</v>
      </c>
      <c r="C66" t="str">
        <v>2024-05-30</v>
      </c>
      <c r="D66" t="str">
        <v>darkfl_hainich</v>
      </c>
      <c r="E66" t="str">
        <v>rebeccatest</v>
      </c>
      <c r="F66" t="str">
        <v/>
      </c>
      <c r="G66" t="str">
        <v>fasy</v>
      </c>
      <c r="H66" t="str">
        <v>002</v>
      </c>
      <c r="I66" t="str">
        <v>055</v>
      </c>
      <c r="J66" t="str">
        <f>1/((1/L66)-(1/K66))</f>
        <v>0.054410</v>
      </c>
      <c r="K66" t="str">
        <f>BH66+(BI66*AN66)+(BJ66*AN66*POWER(V66,2))+(BK66*AN66*V66)+(BL66*POWER(AN66,2))</f>
        <v>2.917115</v>
      </c>
      <c r="L66" t="str">
        <f>((M66/1000)*(1000-((T66+S66)/2)))/(T66-S66)</f>
        <v>0.053413</v>
      </c>
      <c r="M66" t="str">
        <f>(AN66*(S66-R66))/(100*U66*(1000-S66))*1000</f>
        <v>0.543504</v>
      </c>
      <c r="N66" t="str">
        <v>1.964743</v>
      </c>
      <c r="O66" t="str">
        <v>1.954708</v>
      </c>
      <c r="P66" t="str">
        <f>0.61365*EXP((17.502*AL66)/(240.97+AL66))</f>
        <v>2.942363</v>
      </c>
      <c r="Q66" t="str">
        <f>P66-N66</f>
        <v>0.977620</v>
      </c>
      <c r="R66" t="str">
        <v>19.838659</v>
      </c>
      <c r="S66" t="str">
        <v>19.940504</v>
      </c>
      <c r="T66" t="str">
        <f>(P66/AM66)*1000</f>
        <v>29.862534</v>
      </c>
      <c r="U66" t="str">
        <f>V66*BG66</f>
        <v>0.298530</v>
      </c>
      <c r="V66" t="str">
        <v>1.800000</v>
      </c>
      <c r="W66" t="str">
        <v>PSF-01225_20240530181951_564</v>
      </c>
      <c r="X66" t="str">
        <v>135.991928</v>
      </c>
      <c r="Y66" t="str">
        <v>134.233475</v>
      </c>
      <c r="Z66" t="str">
        <v>-0.013100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-0.003102</v>
      </c>
      <c r="AG66" t="str">
        <v>1.000000</v>
      </c>
      <c r="AH66" t="str">
        <v>63.33</v>
      </c>
      <c r="AI66" t="str">
        <v>63.01</v>
      </c>
      <c r="AJ66" t="str">
        <v>24.59</v>
      </c>
      <c r="AK66" t="str">
        <v>23.71</v>
      </c>
      <c r="AL66" t="str">
        <f>(AK66-AJ66)*(AJ66*0+0)+AK66</f>
        <v>23.71</v>
      </c>
      <c r="AM66" t="str">
        <v>98.53</v>
      </c>
      <c r="AN66" t="str">
        <v>156.1</v>
      </c>
      <c r="AO66" t="str">
        <v>141.3</v>
      </c>
      <c r="AP66" t="str">
        <v>9.5</v>
      </c>
      <c r="AQ66" t="str">
        <v>1</v>
      </c>
      <c r="AR66" t="str">
        <v>3.934</v>
      </c>
      <c r="AS66" t="str">
        <v>18:11:11</v>
      </c>
      <c r="AT66" t="str">
        <v>2024-05-30</v>
      </c>
      <c r="AU66" t="str">
        <v>0.38</v>
      </c>
      <c r="AV66" t="str">
        <v>1</v>
      </c>
      <c r="AW66" t="str">
        <v>-0.001</v>
      </c>
      <c r="AX66" t="str">
        <v>-0.001</v>
      </c>
      <c r="AY66" t="str">
        <v>-0.005</v>
      </c>
      <c r="AZ66" t="str">
        <v>-0.050</v>
      </c>
      <c r="BA66" t="str">
        <v>-0.009</v>
      </c>
      <c r="BB66" t="str">
        <v>-0.155</v>
      </c>
      <c r="BC66" t="str">
        <v>1</v>
      </c>
      <c r="BD66" t="str">
        <v>150</v>
      </c>
      <c r="BE66" t="str">
        <v>0.001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1.000000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2.455410</v>
      </c>
      <c r="CD66" t="str">
        <v>2.441304</v>
      </c>
      <c r="CE66" t="str">
        <v>1.661574</v>
      </c>
      <c r="CF66" t="str">
        <v>0.907074</v>
      </c>
      <c r="CG66" t="str">
        <v>0.277256</v>
      </c>
      <c r="CH66" t="str">
        <v>-0.009180</v>
      </c>
      <c r="CI66" t="str">
        <v>0.602846</v>
      </c>
      <c r="CJ66" t="str">
        <v>0.107670</v>
      </c>
      <c r="CK66" t="str">
        <v>135.991928</v>
      </c>
      <c r="CL66" t="str">
        <v>0.000212</v>
      </c>
      <c r="CM66" t="str">
        <v>2.365176</v>
      </c>
      <c r="CN66" t="str">
        <v>-0.000008</v>
      </c>
      <c r="CO66" t="str">
        <v>1.000000</v>
      </c>
      <c r="CP66" t="str">
        <v>2.351669</v>
      </c>
      <c r="CQ66" t="str">
        <v>-0.000027</v>
      </c>
      <c r="CR66" t="str">
        <v>1.000000</v>
      </c>
      <c r="CS66" t="str">
        <v>0.600858</v>
      </c>
      <c r="CT66" t="str">
        <v>0.600606</v>
      </c>
      <c r="CU66" t="str">
        <v>0.107252</v>
      </c>
      <c r="CV66" t="str">
        <v>0.000000</v>
      </c>
      <c r="CW66" t="str">
        <v>PSF-01225_20240530181951_564</v>
      </c>
      <c r="CX66" t="str">
        <v>PFA-01090</v>
      </c>
      <c r="CY66" t="str">
        <v>PSA-01092</v>
      </c>
      <c r="CZ66" t="str">
        <v>PSF-01225</v>
      </c>
      <c r="DA66" t="str">
        <v>RHS-02024</v>
      </c>
      <c r="DB66" t="str">
        <v>3.0.0</v>
      </c>
      <c r="DC66" t="str">
        <v>2024-05-29T13:27:41.891Z</v>
      </c>
    </row>
    <row r="67">
      <c r="A67" t="str">
        <v>56</v>
      </c>
      <c r="B67" t="str">
        <v>18:21:38</v>
      </c>
      <c r="C67" t="str">
        <v>2024-05-30</v>
      </c>
      <c r="D67" t="str">
        <v>darkfl_hainich</v>
      </c>
      <c r="E67" t="str">
        <v>rebeccatest</v>
      </c>
      <c r="F67" t="str">
        <v/>
      </c>
      <c r="G67" t="str">
        <v>fasy</v>
      </c>
      <c r="H67" t="str">
        <v>003</v>
      </c>
      <c r="I67" t="str">
        <v>055</v>
      </c>
      <c r="J67" t="str">
        <f>1/((1/L67)-(1/K67))</f>
        <v>0.017150</v>
      </c>
      <c r="K67" t="str">
        <f>BH67+(BI67*AN67)+(BJ67*AN67*POWER(V67,2))+(BK67*AN67*V67)+(BL67*POWER(AN67,2))</f>
        <v>2.915701</v>
      </c>
      <c r="L67" t="str">
        <f>((M67/1000)*(1000-((T67+S67)/2)))/(T67-S67)</f>
        <v>0.017049</v>
      </c>
      <c r="M67" t="str">
        <f>(AN67*(S67-R67))/(100*U67*(1000-S67))*1000</f>
        <v>0.178069</v>
      </c>
      <c r="N67" t="str">
        <v>1.965308</v>
      </c>
      <c r="O67" t="str">
        <v>1.962016</v>
      </c>
      <c r="P67" t="str">
        <f>0.61365*EXP((17.502*AL67)/(240.97+AL67))</f>
        <v>2.968580</v>
      </c>
      <c r="Q67" t="str">
        <f>P67-N67</f>
        <v>1.003273</v>
      </c>
      <c r="R67" t="str">
        <v>19.913540</v>
      </c>
      <c r="S67" t="str">
        <v>19.946943</v>
      </c>
      <c r="T67" t="str">
        <f>(P67/AM67)*1000</f>
        <v>30.129688</v>
      </c>
      <c r="U67" t="str">
        <f>V67*BG67</f>
        <v>0.298530</v>
      </c>
      <c r="V67" t="str">
        <v>1.800000</v>
      </c>
      <c r="W67" t="str">
        <v>PSF-01225_20240530182138_aa0</v>
      </c>
      <c r="X67" t="str">
        <v>89.850784</v>
      </c>
      <c r="Y67" t="str">
        <v>88.961006</v>
      </c>
      <c r="Z67" t="str">
        <v>-0.010002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-0.002296</v>
      </c>
      <c r="AG67" t="str">
        <v>1.000000</v>
      </c>
      <c r="AH67" t="str">
        <v>63.27</v>
      </c>
      <c r="AI67" t="str">
        <v>63.16</v>
      </c>
      <c r="AJ67" t="str">
        <v>24.61</v>
      </c>
      <c r="AK67" t="str">
        <v>23.85</v>
      </c>
      <c r="AL67" t="str">
        <f>(AK67-AJ67)*(AJ67*0+0)+AK67</f>
        <v>23.85</v>
      </c>
      <c r="AM67" t="str">
        <v>98.53</v>
      </c>
      <c r="AN67" t="str">
        <v>156.0</v>
      </c>
      <c r="AO67" t="str">
        <v>139.6</v>
      </c>
      <c r="AP67" t="str">
        <v>10.5</v>
      </c>
      <c r="AQ67" t="str">
        <v>1</v>
      </c>
      <c r="AR67" t="str">
        <v>3.932</v>
      </c>
      <c r="AS67" t="str">
        <v>18:11:11</v>
      </c>
      <c r="AT67" t="str">
        <v>2024-05-30</v>
      </c>
      <c r="AU67" t="str">
        <v>0.38</v>
      </c>
      <c r="AV67" t="str">
        <v>1</v>
      </c>
      <c r="AW67" t="str">
        <v>0.001</v>
      </c>
      <c r="AX67" t="str">
        <v>-0.000</v>
      </c>
      <c r="AY67" t="str">
        <v>-0.001</v>
      </c>
      <c r="AZ67" t="str">
        <v>0.105</v>
      </c>
      <c r="BA67" t="str">
        <v>0.022</v>
      </c>
      <c r="BB67" t="str">
        <v>0.006</v>
      </c>
      <c r="BC67" t="str">
        <v>1</v>
      </c>
      <c r="BD67" t="str">
        <v>150</v>
      </c>
      <c r="BE67" t="str">
        <v>0.001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1.000000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2.455589</v>
      </c>
      <c r="CD67" t="str">
        <v>2.441219</v>
      </c>
      <c r="CE67" t="str">
        <v>1.660096</v>
      </c>
      <c r="CF67" t="str">
        <v>0.902920</v>
      </c>
      <c r="CG67" t="str">
        <v>0.277006</v>
      </c>
      <c r="CH67" t="str">
        <v>-0.007733</v>
      </c>
      <c r="CI67" t="str">
        <v>0.607966</v>
      </c>
      <c r="CJ67" t="str">
        <v>0.107657</v>
      </c>
      <c r="CK67" t="str">
        <v>89.850784</v>
      </c>
      <c r="CL67" t="str">
        <v>0.000212</v>
      </c>
      <c r="CM67" t="str">
        <v>2.365176</v>
      </c>
      <c r="CN67" t="str">
        <v>-0.000008</v>
      </c>
      <c r="CO67" t="str">
        <v>1.000000</v>
      </c>
      <c r="CP67" t="str">
        <v>2.351669</v>
      </c>
      <c r="CQ67" t="str">
        <v>-0.000027</v>
      </c>
      <c r="CR67" t="str">
        <v>1.000000</v>
      </c>
      <c r="CS67" t="str">
        <v>0.600858</v>
      </c>
      <c r="CT67" t="str">
        <v>0.600606</v>
      </c>
      <c r="CU67" t="str">
        <v>0.107252</v>
      </c>
      <c r="CV67" t="str">
        <v>0.000000</v>
      </c>
      <c r="CW67" t="str">
        <v>PSF-01225_20240530182138_aa0</v>
      </c>
      <c r="CX67" t="str">
        <v>PFA-01090</v>
      </c>
      <c r="CY67" t="str">
        <v>PSA-01092</v>
      </c>
      <c r="CZ67" t="str">
        <v>PSF-01225</v>
      </c>
      <c r="DA67" t="str">
        <v>RHS-02024</v>
      </c>
      <c r="DB67" t="str">
        <v>3.0.0</v>
      </c>
      <c r="DC67" t="str">
        <v>2024-05-29T13:27:41.891Z</v>
      </c>
    </row>
    <row r="68">
      <c r="A68" t="str">
        <v>57</v>
      </c>
      <c r="B68" t="str">
        <v>18:24:27</v>
      </c>
      <c r="C68" t="str">
        <v>2024-05-30</v>
      </c>
      <c r="D68" t="str">
        <v>darkfl_hainich</v>
      </c>
      <c r="E68" t="str">
        <v>rebeccatest</v>
      </c>
      <c r="F68" t="str">
        <v/>
      </c>
      <c r="G68" t="str">
        <v>fasy</v>
      </c>
      <c r="H68" t="str">
        <v>004</v>
      </c>
      <c r="I68" t="str">
        <v>055</v>
      </c>
      <c r="J68" t="str">
        <f>1/((1/L68)-(1/K68))</f>
        <v>0.028752</v>
      </c>
      <c r="K68" t="str">
        <f>BH68+(BI68*AN68)+(BJ68*AN68*POWER(V68,2))+(BK68*AN68*V68)+(BL68*POWER(AN68,2))</f>
        <v>2.918043</v>
      </c>
      <c r="L68" t="str">
        <f>((M68/1000)*(1000-((T68+S68)/2)))/(T68-S68)</f>
        <v>0.028472</v>
      </c>
      <c r="M68" t="str">
        <f>(AN68*(S68-R68))/(100*U68*(1000-S68))*1000</f>
        <v>0.304854</v>
      </c>
      <c r="N68" t="str">
        <v>1.982937</v>
      </c>
      <c r="O68" t="str">
        <v>1.977313</v>
      </c>
      <c r="P68" t="str">
        <f>0.61365*EXP((17.502*AL68)/(240.97+AL68))</f>
        <v>3.011216</v>
      </c>
      <c r="Q68" t="str">
        <f>P68-N68</f>
        <v>1.028279</v>
      </c>
      <c r="R68" t="str">
        <v>20.067621</v>
      </c>
      <c r="S68" t="str">
        <v>20.124695</v>
      </c>
      <c r="T68" t="str">
        <f>(P68/AM68)*1000</f>
        <v>30.560633</v>
      </c>
      <c r="U68" t="str">
        <f>V68*BG68</f>
        <v>0.298530</v>
      </c>
      <c r="V68" t="str">
        <v>1.800000</v>
      </c>
      <c r="W68" t="str">
        <v>PSF-01225_20240530182427_209</v>
      </c>
      <c r="X68" t="str">
        <v>152.048355</v>
      </c>
      <c r="Y68" t="str">
        <v>150.509827</v>
      </c>
      <c r="Z68" t="str">
        <v>-0.010222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-0.002402</v>
      </c>
      <c r="AG68" t="str">
        <v>1.000000</v>
      </c>
      <c r="AH68" t="str">
        <v>63.47</v>
      </c>
      <c r="AI68" t="str">
        <v>63.29</v>
      </c>
      <c r="AJ68" t="str">
        <v>24.70</v>
      </c>
      <c r="AK68" t="str">
        <v>24.09</v>
      </c>
      <c r="AL68" t="str">
        <f>(AK68-AJ68)*(AJ68*0+0)+AK68</f>
        <v>24.09</v>
      </c>
      <c r="AM68" t="str">
        <v>98.53</v>
      </c>
      <c r="AN68" t="str">
        <v>156.2</v>
      </c>
      <c r="AO68" t="str">
        <v>144.0</v>
      </c>
      <c r="AP68" t="str">
        <v>7.8</v>
      </c>
      <c r="AQ68" t="str">
        <v>1</v>
      </c>
      <c r="AR68" t="str">
        <v>3.928</v>
      </c>
      <c r="AS68" t="str">
        <v>18:22:53</v>
      </c>
      <c r="AT68" t="str">
        <v>2024-05-30</v>
      </c>
      <c r="AU68" t="str">
        <v>0.44</v>
      </c>
      <c r="AV68" t="str">
        <v>1</v>
      </c>
      <c r="AW68" t="str">
        <v>0.001</v>
      </c>
      <c r="AX68" t="str">
        <v>0.000</v>
      </c>
      <c r="AY68" t="str">
        <v>-0.002</v>
      </c>
      <c r="AZ68" t="str">
        <v>0.067</v>
      </c>
      <c r="BA68" t="str">
        <v>-0.066</v>
      </c>
      <c r="BB68" t="str">
        <v>-0.024</v>
      </c>
      <c r="BC68" t="str">
        <v>1</v>
      </c>
      <c r="BD68" t="str">
        <v>150</v>
      </c>
      <c r="BE68" t="str">
        <v>0.001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1.000000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2.455737</v>
      </c>
      <c r="CD68" t="str">
        <v>2.441391</v>
      </c>
      <c r="CE68" t="str">
        <v>1.662547</v>
      </c>
      <c r="CF68" t="str">
        <v>0.913943</v>
      </c>
      <c r="CG68" t="str">
        <v>0.275963</v>
      </c>
      <c r="CH68" t="str">
        <v>-0.006084</v>
      </c>
      <c r="CI68" t="str">
        <v>0.615984</v>
      </c>
      <c r="CJ68" t="str">
        <v>0.107667</v>
      </c>
      <c r="CK68" t="str">
        <v>152.048355</v>
      </c>
      <c r="CL68" t="str">
        <v>0.000213</v>
      </c>
      <c r="CM68" t="str">
        <v>2.365176</v>
      </c>
      <c r="CN68" t="str">
        <v>-0.000008</v>
      </c>
      <c r="CO68" t="str">
        <v>1.000000</v>
      </c>
      <c r="CP68" t="str">
        <v>2.351669</v>
      </c>
      <c r="CQ68" t="str">
        <v>-0.000027</v>
      </c>
      <c r="CR68" t="str">
        <v>1.000000</v>
      </c>
      <c r="CS68" t="str">
        <v>0.600858</v>
      </c>
      <c r="CT68" t="str">
        <v>0.600606</v>
      </c>
      <c r="CU68" t="str">
        <v>0.107252</v>
      </c>
      <c r="CV68" t="str">
        <v>0.000000</v>
      </c>
      <c r="CW68" t="str">
        <v>PSF-01225_20240530182427_209</v>
      </c>
      <c r="CX68" t="str">
        <v>PFA-01090</v>
      </c>
      <c r="CY68" t="str">
        <v>PSA-01092</v>
      </c>
      <c r="CZ68" t="str">
        <v>PSF-01225</v>
      </c>
      <c r="DA68" t="str">
        <v>RHS-02024</v>
      </c>
      <c r="DB68" t="str">
        <v>3.0.0</v>
      </c>
      <c r="DC68" t="str">
        <v>2024-05-29T13:27:41.891Z</v>
      </c>
    </row>
    <row r="69">
      <c r="A69" t="str">
        <v>58</v>
      </c>
      <c r="B69" t="str">
        <v>18:25:37</v>
      </c>
      <c r="C69" t="str">
        <v>2024-05-30</v>
      </c>
      <c r="D69" t="str">
        <v>darkfl_hainich</v>
      </c>
      <c r="E69" t="str">
        <v>rebeccatest</v>
      </c>
      <c r="F69" t="str">
        <v/>
      </c>
      <c r="G69" t="str">
        <v>frex</v>
      </c>
      <c r="H69" t="str">
        <v>005</v>
      </c>
      <c r="I69" t="str">
        <v>055</v>
      </c>
      <c r="J69" t="str">
        <f>1/((1/L69)-(1/K69))</f>
        <v>0.117139</v>
      </c>
      <c r="K69" t="str">
        <f>BH69+(BI69*AN69)+(BJ69*AN69*POWER(V69,2))+(BK69*AN69*V69)+(BL69*POWER(AN69,2))</f>
        <v>2.916386</v>
      </c>
      <c r="L69" t="str">
        <f>((M69/1000)*(1000-((T69+S69)/2)))/(T69-S69)</f>
        <v>0.112616</v>
      </c>
      <c r="M69" t="str">
        <f>(AN69*(S69-R69))/(100*U69*(1000-S69))*1000</f>
        <v>1.188513</v>
      </c>
      <c r="N69" t="str">
        <v>2.017462</v>
      </c>
      <c r="O69" t="str">
        <v>1.995517</v>
      </c>
      <c r="P69" t="str">
        <f>0.61365*EXP((17.502*AL69)/(240.97+AL69))</f>
        <v>3.030715</v>
      </c>
      <c r="Q69" t="str">
        <f>P69-N69</f>
        <v>1.013253</v>
      </c>
      <c r="R69" t="str">
        <v>20.252218</v>
      </c>
      <c r="S69" t="str">
        <v>20.474937</v>
      </c>
      <c r="T69" t="str">
        <f>(P69/AM69)*1000</f>
        <v>30.758303</v>
      </c>
      <c r="U69" t="str">
        <f>V69*BG69</f>
        <v>0.298530</v>
      </c>
      <c r="V69" t="str">
        <v>1.800000</v>
      </c>
      <c r="W69" t="str">
        <v>PSF-01225_20240530182537_c5c</v>
      </c>
      <c r="X69" t="str">
        <v>93.445656</v>
      </c>
      <c r="Y69" t="str">
        <v>92.832329</v>
      </c>
      <c r="Z69" t="str">
        <v>-0.006607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-0.001571</v>
      </c>
      <c r="AG69" t="str">
        <v>1.000000</v>
      </c>
      <c r="AH69" t="str">
        <v>64.44</v>
      </c>
      <c r="AI69" t="str">
        <v>63.74</v>
      </c>
      <c r="AJ69" t="str">
        <v>24.74</v>
      </c>
      <c r="AK69" t="str">
        <v>24.20</v>
      </c>
      <c r="AL69" t="str">
        <f>(AK69-AJ69)*(AJ69*0+0)+AK69</f>
        <v>24.20</v>
      </c>
      <c r="AM69" t="str">
        <v>98.53</v>
      </c>
      <c r="AN69" t="str">
        <v>156.0</v>
      </c>
      <c r="AO69" t="str">
        <v>152.4</v>
      </c>
      <c r="AP69" t="str">
        <v>2.4</v>
      </c>
      <c r="AQ69" t="str">
        <v>1</v>
      </c>
      <c r="AR69" t="str">
        <v>3.924</v>
      </c>
      <c r="AS69" t="str">
        <v>18:22:53</v>
      </c>
      <c r="AT69" t="str">
        <v>2024-05-30</v>
      </c>
      <c r="AU69" t="str">
        <v>0.44</v>
      </c>
      <c r="AV69" t="str">
        <v>1</v>
      </c>
      <c r="AW69" t="str">
        <v>0.001</v>
      </c>
      <c r="AX69" t="str">
        <v>0.001</v>
      </c>
      <c r="AY69" t="str">
        <v>0.007</v>
      </c>
      <c r="AZ69" t="str">
        <v>0.058</v>
      </c>
      <c r="BA69" t="str">
        <v>-0.106</v>
      </c>
      <c r="BB69" t="str">
        <v>-0.030</v>
      </c>
      <c r="BC69" t="str">
        <v>1</v>
      </c>
      <c r="BD69" t="str">
        <v>150</v>
      </c>
      <c r="BE69" t="str">
        <v>0.001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1.000000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2.456273</v>
      </c>
      <c r="CD69" t="str">
        <v>2.442566</v>
      </c>
      <c r="CE69" t="str">
        <v>1.660811</v>
      </c>
      <c r="CF69" t="str">
        <v>0.935230</v>
      </c>
      <c r="CG69" t="str">
        <v>0.275575</v>
      </c>
      <c r="CH69" t="str">
        <v>-0.005246</v>
      </c>
      <c r="CI69" t="str">
        <v>0.619188</v>
      </c>
      <c r="CJ69" t="str">
        <v>0.107672</v>
      </c>
      <c r="CK69" t="str">
        <v>93.445656</v>
      </c>
      <c r="CL69" t="str">
        <v>0.000214</v>
      </c>
      <c r="CM69" t="str">
        <v>2.365176</v>
      </c>
      <c r="CN69" t="str">
        <v>-0.000008</v>
      </c>
      <c r="CO69" t="str">
        <v>1.000000</v>
      </c>
      <c r="CP69" t="str">
        <v>2.351669</v>
      </c>
      <c r="CQ69" t="str">
        <v>-0.000027</v>
      </c>
      <c r="CR69" t="str">
        <v>1.000000</v>
      </c>
      <c r="CS69" t="str">
        <v>0.600858</v>
      </c>
      <c r="CT69" t="str">
        <v>0.600606</v>
      </c>
      <c r="CU69" t="str">
        <v>0.107252</v>
      </c>
      <c r="CV69" t="str">
        <v>0.000000</v>
      </c>
      <c r="CW69" t="str">
        <v>PSF-01225_20240530182537_c5c</v>
      </c>
      <c r="CX69" t="str">
        <v>PFA-01090</v>
      </c>
      <c r="CY69" t="str">
        <v>PSA-01092</v>
      </c>
      <c r="CZ69" t="str">
        <v>PSF-01225</v>
      </c>
      <c r="DA69" t="str">
        <v>RHS-02024</v>
      </c>
      <c r="DB69" t="str">
        <v>3.0.0</v>
      </c>
      <c r="DC69" t="str">
        <v>2024-05-29T13:27:41.891Z</v>
      </c>
    </row>
    <row r="70">
      <c r="A70" t="str">
        <v>59</v>
      </c>
      <c r="B70" t="str">
        <v>18:28:47</v>
      </c>
      <c r="C70" t="str">
        <v>2024-05-30</v>
      </c>
      <c r="D70" t="str">
        <v>darkfl_hainich</v>
      </c>
      <c r="E70" t="str">
        <v>rebeccatest</v>
      </c>
      <c r="F70" t="str">
        <v/>
      </c>
      <c r="G70" t="str">
        <v>frex</v>
      </c>
      <c r="H70" t="str">
        <v>006</v>
      </c>
      <c r="I70" t="str">
        <v>055</v>
      </c>
      <c r="J70" t="str">
        <f>1/((1/L70)-(1/K70))</f>
        <v>0.074210</v>
      </c>
      <c r="K70" t="str">
        <f>BH70+(BI70*AN70)+(BJ70*AN70*POWER(V70,2))+(BK70*AN70*V70)+(BL70*POWER(AN70,2))</f>
        <v>2.916032</v>
      </c>
      <c r="L70" t="str">
        <f>((M70/1000)*(1000-((T70+S70)/2)))/(T70-S70)</f>
        <v>0.072368</v>
      </c>
      <c r="M70" t="str">
        <f>(AN70*(S70-R70))/(100*U70*(1000-S70))*1000</f>
        <v>0.767565</v>
      </c>
      <c r="N70" t="str">
        <v>2.023476</v>
      </c>
      <c r="O70" t="str">
        <v>2.009300</v>
      </c>
      <c r="P70" t="str">
        <f>0.61365*EXP((17.502*AL70)/(240.97+AL70))</f>
        <v>3.041725</v>
      </c>
      <c r="Q70" t="str">
        <f>P70-N70</f>
        <v>1.018249</v>
      </c>
      <c r="R70" t="str">
        <v>20.391479</v>
      </c>
      <c r="S70" t="str">
        <v>20.535347</v>
      </c>
      <c r="T70" t="str">
        <f>(P70/AM70)*1000</f>
        <v>30.869095</v>
      </c>
      <c r="U70" t="str">
        <f>V70*BG70</f>
        <v>0.298530</v>
      </c>
      <c r="V70" t="str">
        <v>1.800000</v>
      </c>
      <c r="W70" t="str">
        <v>PSF-01225_20240530182847_d19</v>
      </c>
      <c r="X70" t="str">
        <v>63.108803</v>
      </c>
      <c r="Y70" t="str">
        <v>62.771915</v>
      </c>
      <c r="Z70" t="str">
        <v>-0.005367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-0.001310</v>
      </c>
      <c r="AG70" t="str">
        <v>1.000000</v>
      </c>
      <c r="AH70" t="str">
        <v>64.26</v>
      </c>
      <c r="AI70" t="str">
        <v>63.81</v>
      </c>
      <c r="AJ70" t="str">
        <v>24.84</v>
      </c>
      <c r="AK70" t="str">
        <v>24.26</v>
      </c>
      <c r="AL70" t="str">
        <f>(AK70-AJ70)*(AJ70*0+0)+AK70</f>
        <v>24.26</v>
      </c>
      <c r="AM70" t="str">
        <v>98.54</v>
      </c>
      <c r="AN70" t="str">
        <v>156.0</v>
      </c>
      <c r="AO70" t="str">
        <v>156.2</v>
      </c>
      <c r="AP70" t="str">
        <v>-0.1</v>
      </c>
      <c r="AQ70" t="str">
        <v>1</v>
      </c>
      <c r="AR70" t="str">
        <v>3.922</v>
      </c>
      <c r="AS70" t="str">
        <v>18:22:53</v>
      </c>
      <c r="AT70" t="str">
        <v>2024-05-30</v>
      </c>
      <c r="AU70" t="str">
        <v>0.44</v>
      </c>
      <c r="AV70" t="str">
        <v>1</v>
      </c>
      <c r="AW70" t="str">
        <v>-0.002</v>
      </c>
      <c r="AX70" t="str">
        <v>0.001</v>
      </c>
      <c r="AY70" t="str">
        <v>-0.005</v>
      </c>
      <c r="AZ70" t="str">
        <v>0.288</v>
      </c>
      <c r="BA70" t="str">
        <v>0.068</v>
      </c>
      <c r="BB70" t="str">
        <v>-0.092</v>
      </c>
      <c r="BC70" t="str">
        <v>1</v>
      </c>
      <c r="BD70" t="str">
        <v>150</v>
      </c>
      <c r="BE70" t="str">
        <v>0.001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1.000000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2.456341</v>
      </c>
      <c r="CD70" t="str">
        <v>2.442329</v>
      </c>
      <c r="CE70" t="str">
        <v>1.660442</v>
      </c>
      <c r="CF70" t="str">
        <v>0.945156</v>
      </c>
      <c r="CG70" t="str">
        <v>0.274505</v>
      </c>
      <c r="CH70" t="str">
        <v>-0.005688</v>
      </c>
      <c r="CI70" t="str">
        <v>0.627964</v>
      </c>
      <c r="CJ70" t="str">
        <v>0.107683</v>
      </c>
      <c r="CK70" t="str">
        <v>63.108803</v>
      </c>
      <c r="CL70" t="str">
        <v>0.000212</v>
      </c>
      <c r="CM70" t="str">
        <v>2.365176</v>
      </c>
      <c r="CN70" t="str">
        <v>-0.000008</v>
      </c>
      <c r="CO70" t="str">
        <v>1.000000</v>
      </c>
      <c r="CP70" t="str">
        <v>2.351669</v>
      </c>
      <c r="CQ70" t="str">
        <v>-0.000027</v>
      </c>
      <c r="CR70" t="str">
        <v>1.000000</v>
      </c>
      <c r="CS70" t="str">
        <v>0.600858</v>
      </c>
      <c r="CT70" t="str">
        <v>0.600606</v>
      </c>
      <c r="CU70" t="str">
        <v>0.107252</v>
      </c>
      <c r="CV70" t="str">
        <v>0.000000</v>
      </c>
      <c r="CW70" t="str">
        <v>PSF-01225_20240530182847_d19</v>
      </c>
      <c r="CX70" t="str">
        <v>PFA-01090</v>
      </c>
      <c r="CY70" t="str">
        <v>PSA-01092</v>
      </c>
      <c r="CZ70" t="str">
        <v>PSF-01225</v>
      </c>
      <c r="DA70" t="str">
        <v>RHS-02024</v>
      </c>
      <c r="DB70" t="str">
        <v>3.0.0</v>
      </c>
      <c r="DC70" t="str">
        <v>2024-05-29T13:27:41.891Z</v>
      </c>
    </row>
    <row r="71">
      <c r="A71" t="str">
        <v>60</v>
      </c>
      <c r="B71" t="str">
        <v>18:30:47</v>
      </c>
      <c r="C71" t="str">
        <v>2024-05-30</v>
      </c>
      <c r="D71" t="str">
        <v>darkfl_hainich</v>
      </c>
      <c r="E71" t="str">
        <v>rebeccatest</v>
      </c>
      <c r="F71" t="str">
        <v/>
      </c>
      <c r="G71" t="str">
        <v>frex</v>
      </c>
      <c r="H71" t="str">
        <v>007</v>
      </c>
      <c r="I71" t="str">
        <v>055</v>
      </c>
      <c r="J71" t="str">
        <f>1/((1/L71)-(1/K71))</f>
        <v>0.186198</v>
      </c>
      <c r="K71" t="str">
        <f>BH71+(BI71*AN71)+(BJ71*AN71*POWER(V71,2))+(BK71*AN71*V71)+(BL71*POWER(AN71,2))</f>
        <v>2.915823</v>
      </c>
      <c r="L71" t="str">
        <f>((M71/1000)*(1000-((T71+S71)/2)))/(T71-S71)</f>
        <v>0.175022</v>
      </c>
      <c r="M71" t="str">
        <f>(AN71*(S71-R71))/(100*U71*(1000-S71))*1000</f>
        <v>1.815229</v>
      </c>
      <c r="N71" t="str">
        <v>2.041114</v>
      </c>
      <c r="O71" t="str">
        <v>2.007592</v>
      </c>
      <c r="P71" t="str">
        <f>0.61365*EXP((17.502*AL71)/(240.97+AL71))</f>
        <v>3.036650</v>
      </c>
      <c r="Q71" t="str">
        <f>P71-N71</f>
        <v>0.995536</v>
      </c>
      <c r="R71" t="str">
        <v>20.376062</v>
      </c>
      <c r="S71" t="str">
        <v>20.716290</v>
      </c>
      <c r="T71" t="str">
        <f>(P71/AM71)*1000</f>
        <v>30.820486</v>
      </c>
      <c r="U71" t="str">
        <f>V71*BG71</f>
        <v>0.298530</v>
      </c>
      <c r="V71" t="str">
        <v>1.800000</v>
      </c>
      <c r="W71" t="str">
        <v>PSF-01225_20240530183047_8be</v>
      </c>
      <c r="X71" t="str">
        <v>53.950668</v>
      </c>
      <c r="Y71" t="str">
        <v>53.647400</v>
      </c>
      <c r="Z71" t="str">
        <v>-0.005653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-0.001386</v>
      </c>
      <c r="AG71" t="str">
        <v>1.000000</v>
      </c>
      <c r="AH71" t="str">
        <v>64.61</v>
      </c>
      <c r="AI71" t="str">
        <v>63.55</v>
      </c>
      <c r="AJ71" t="str">
        <v>24.89</v>
      </c>
      <c r="AK71" t="str">
        <v>24.23</v>
      </c>
      <c r="AL71" t="str">
        <f>(AK71-AJ71)*(AJ71*0+0)+AK71</f>
        <v>24.23</v>
      </c>
      <c r="AM71" t="str">
        <v>98.53</v>
      </c>
      <c r="AN71" t="str">
        <v>156.0</v>
      </c>
      <c r="AO71" t="str">
        <v>155.2</v>
      </c>
      <c r="AP71" t="str">
        <v>0.5</v>
      </c>
      <c r="AQ71" t="str">
        <v>1</v>
      </c>
      <c r="AR71" t="str">
        <v>3.920</v>
      </c>
      <c r="AS71" t="str">
        <v>18:22:53</v>
      </c>
      <c r="AT71" t="str">
        <v>2024-05-30</v>
      </c>
      <c r="AU71" t="str">
        <v>0.44</v>
      </c>
      <c r="AV71" t="str">
        <v>1</v>
      </c>
      <c r="AW71" t="str">
        <v>-0.000</v>
      </c>
      <c r="AX71" t="str">
        <v>0.000</v>
      </c>
      <c r="AY71" t="str">
        <v>-0.002</v>
      </c>
      <c r="AZ71" t="str">
        <v>0.121</v>
      </c>
      <c r="BA71" t="str">
        <v>0.031</v>
      </c>
      <c r="BB71" t="str">
        <v>-0.093</v>
      </c>
      <c r="BC71" t="str">
        <v>1</v>
      </c>
      <c r="BD71" t="str">
        <v>150</v>
      </c>
      <c r="BE71" t="str">
        <v>0.001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1.000000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2.456024</v>
      </c>
      <c r="CD71" t="str">
        <v>2.442752</v>
      </c>
      <c r="CE71" t="str">
        <v>1.660223</v>
      </c>
      <c r="CF71" t="str">
        <v>0.942547</v>
      </c>
      <c r="CG71" t="str">
        <v>0.273921</v>
      </c>
      <c r="CH71" t="str">
        <v>-0.006640</v>
      </c>
      <c r="CI71" t="str">
        <v>0.633373</v>
      </c>
      <c r="CJ71" t="str">
        <v>0.107685</v>
      </c>
      <c r="CK71" t="str">
        <v>53.950668</v>
      </c>
      <c r="CL71" t="str">
        <v>0.000215</v>
      </c>
      <c r="CM71" t="str">
        <v>2.365176</v>
      </c>
      <c r="CN71" t="str">
        <v>-0.000008</v>
      </c>
      <c r="CO71" t="str">
        <v>1.000000</v>
      </c>
      <c r="CP71" t="str">
        <v>2.351669</v>
      </c>
      <c r="CQ71" t="str">
        <v>-0.000027</v>
      </c>
      <c r="CR71" t="str">
        <v>1.000000</v>
      </c>
      <c r="CS71" t="str">
        <v>0.600858</v>
      </c>
      <c r="CT71" t="str">
        <v>0.600606</v>
      </c>
      <c r="CU71" t="str">
        <v>0.107252</v>
      </c>
      <c r="CV71" t="str">
        <v>0.000000</v>
      </c>
      <c r="CW71" t="str">
        <v>PSF-01225_20240530183047_8be</v>
      </c>
      <c r="CX71" t="str">
        <v>PFA-01090</v>
      </c>
      <c r="CY71" t="str">
        <v>PSA-01092</v>
      </c>
      <c r="CZ71" t="str">
        <v>PSF-01225</v>
      </c>
      <c r="DA71" t="str">
        <v>RHS-02024</v>
      </c>
      <c r="DB71" t="str">
        <v>3.0.0</v>
      </c>
      <c r="DC71" t="str">
        <v>2024-05-29T13:27:41.891Z</v>
      </c>
    </row>
  </sheetData>
  <ignoredErrors>
    <ignoredError numberStoredAsText="1" sqref="A1:DC7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darkfl_hainich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