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ainich_TSM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17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tree_number</v>
      </c>
      <c r="H2" t="str">
        <v>wb_temp</v>
      </c>
      <c r="I2" t="str">
        <v>treatment_time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08:32:19</v>
      </c>
      <c r="C4" t="str">
        <v>2024-07-11</v>
      </c>
      <c r="D4" t="str">
        <v>Hainich_TSM</v>
      </c>
      <c r="E4" t="str">
        <v>Sharath</v>
      </c>
      <c r="F4" t="str">
        <v/>
      </c>
      <c r="G4" t="str">
        <v>008</v>
      </c>
      <c r="H4" t="str">
        <v>020</v>
      </c>
      <c r="I4" t="str">
        <v>15min</v>
      </c>
      <c r="J4" t="str">
        <f>1/((1/L4)-(1/K4))</f>
        <v>0.333072</v>
      </c>
      <c r="K4" t="str">
        <f>BH4+(BI4*AN4)+(BJ4*AN4*POWER(V4,2))+(BK4*AN4*V4)+(BL4*POWER(AN4,2))</f>
        <v>2.915431</v>
      </c>
      <c r="L4" t="str">
        <f>((M4/1000)*(1000-((T4+S4)/2)))/(T4-S4)</f>
        <v>0.298922</v>
      </c>
      <c r="M4" t="str">
        <f>(AN4*(S4-R4))/(100*U4*(1000-S4))*1000</f>
        <v>1.914775</v>
      </c>
      <c r="N4" t="str">
        <v>2.063312</v>
      </c>
      <c r="O4" t="str">
        <v>2.027503</v>
      </c>
      <c r="P4" t="str">
        <f>0.61365*EXP((17.502*AL4)/(240.97+AL4))</f>
        <v>2.687015</v>
      </c>
      <c r="Q4" t="str">
        <f>P4-N4</f>
        <v>0.623703</v>
      </c>
      <c r="R4" t="str">
        <v>20.327175</v>
      </c>
      <c r="S4" t="str">
        <v>20.686182</v>
      </c>
      <c r="T4" t="str">
        <f>(P4/AM4)*1000</f>
        <v>26.939253</v>
      </c>
      <c r="U4" t="str">
        <f>V4*BG4</f>
        <v>0.298530</v>
      </c>
      <c r="V4" t="str">
        <v>1.800000</v>
      </c>
      <c r="W4" t="str">
        <v>PSF-01225_20240711083219_43f</v>
      </c>
      <c r="X4" t="str">
        <v>132.632019</v>
      </c>
      <c r="Y4" t="str">
        <v>502.577667</v>
      </c>
      <c r="Z4" t="str">
        <v>0.736097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1.662609</v>
      </c>
      <c r="AG4" t="str">
        <v>1.000000</v>
      </c>
      <c r="AH4" t="str">
        <v>72.79</v>
      </c>
      <c r="AI4" t="str">
        <v>71.53</v>
      </c>
      <c r="AJ4" t="str">
        <v>23.09</v>
      </c>
      <c r="AK4" t="str">
        <v>22.21</v>
      </c>
      <c r="AL4" t="str">
        <f>(AK4-AJ4)*(AJ4*0+0)+AK4</f>
        <v>22.21</v>
      </c>
      <c r="AM4" t="str">
        <v>99.74</v>
      </c>
      <c r="AN4" t="str">
        <v>155.9</v>
      </c>
      <c r="AO4" t="str">
        <v>143.7</v>
      </c>
      <c r="AP4" t="str">
        <v>7.9</v>
      </c>
      <c r="AQ4" t="str">
        <v>6</v>
      </c>
      <c r="AR4" t="str">
        <v>4.102</v>
      </c>
      <c r="AS4" t="str">
        <v>08:22:45</v>
      </c>
      <c r="AT4" t="str">
        <v>2024-07-11</v>
      </c>
      <c r="AU4" t="str">
        <v>-0.33</v>
      </c>
      <c r="AV4" t="str">
        <v>1</v>
      </c>
      <c r="AW4" t="str">
        <v>0.004</v>
      </c>
      <c r="AX4" t="str">
        <v>0.001</v>
      </c>
      <c r="AY4" t="str">
        <v>0.012</v>
      </c>
      <c r="AZ4" t="str">
        <v>-0.312</v>
      </c>
      <c r="BA4" t="str">
        <v>0.163</v>
      </c>
      <c r="BB4" t="str">
        <v>0.093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1.000000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2.465816</v>
      </c>
      <c r="CD4" t="str">
        <v>2.453814</v>
      </c>
      <c r="CE4" t="str">
        <v>1.659815</v>
      </c>
      <c r="CF4" t="str">
        <v>0.913078</v>
      </c>
      <c r="CG4" t="str">
        <v>0.294390</v>
      </c>
      <c r="CH4" t="str">
        <v>-0.008959</v>
      </c>
      <c r="CI4" t="str">
        <v>0.326481</v>
      </c>
      <c r="CJ4" t="str">
        <v>0.111242</v>
      </c>
      <c r="CK4" t="str">
        <v>132.632019</v>
      </c>
      <c r="CL4" t="str">
        <v>0.000215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PSF-01225_20240711083219_43f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2024-07-10T17:26:45.161Z</v>
      </c>
    </row>
    <row r="5">
      <c r="A5" t="str">
        <v>2</v>
      </c>
      <c r="B5" t="str">
        <v>08:34:35</v>
      </c>
      <c r="C5" t="str">
        <v>2024-07-11</v>
      </c>
      <c r="D5" t="str">
        <v>Hainich_TSM</v>
      </c>
      <c r="E5" t="str">
        <v>Sharath</v>
      </c>
      <c r="F5" t="str">
        <v/>
      </c>
      <c r="G5" t="str">
        <v>008</v>
      </c>
      <c r="H5" t="str">
        <v>020</v>
      </c>
      <c r="I5" t="str">
        <v>15min</v>
      </c>
      <c r="J5" t="str">
        <f>1/((1/L5)-(1/K5))</f>
        <v>0.319624</v>
      </c>
      <c r="K5" t="str">
        <f>BH5+(BI5*AN5)+(BJ5*AN5*POWER(V5,2))+(BK5*AN5*V5)+(BL5*POWER(AN5,2))</f>
        <v>2.914897</v>
      </c>
      <c r="L5" t="str">
        <f>((M5/1000)*(1000-((T5+S5)/2)))/(T5-S5)</f>
        <v>0.288040</v>
      </c>
      <c r="M5" t="str">
        <f>(AN5*(S5-R5))/(100*U5*(1000-S5))*1000</f>
        <v>2.091647</v>
      </c>
      <c r="N5" t="str">
        <v>2.083999</v>
      </c>
      <c r="O5" t="str">
        <v>2.044881</v>
      </c>
      <c r="P5" t="str">
        <f>0.61365*EXP((17.502*AL5)/(240.97+AL5))</f>
        <v>2.790501</v>
      </c>
      <c r="Q5" t="str">
        <f>P5-N5</f>
        <v>0.706501</v>
      </c>
      <c r="R5" t="str">
        <v>20.504324</v>
      </c>
      <c r="S5" t="str">
        <v>20.896572</v>
      </c>
      <c r="T5" t="str">
        <f>(P5/AM5)*1000</f>
        <v>27.980764</v>
      </c>
      <c r="U5" t="str">
        <f>V5*BG5</f>
        <v>0.298530</v>
      </c>
      <c r="V5" t="str">
        <v>1.800000</v>
      </c>
      <c r="W5" t="str">
        <v>PSF-01225_20240711083435_34b</v>
      </c>
      <c r="X5" t="str">
        <v>128.303284</v>
      </c>
      <c r="Y5" t="str">
        <v>483.964203</v>
      </c>
      <c r="Z5" t="str">
        <v>0.734891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1.804811</v>
      </c>
      <c r="AG5" t="str">
        <v>1.000000</v>
      </c>
      <c r="AH5" t="str">
        <v>72.15</v>
      </c>
      <c r="AI5" t="str">
        <v>70.79</v>
      </c>
      <c r="AJ5" t="str">
        <v>23.40</v>
      </c>
      <c r="AK5" t="str">
        <v>22.83</v>
      </c>
      <c r="AL5" t="str">
        <f>(AK5-AJ5)*(AJ5*0+0)+AK5</f>
        <v>22.83</v>
      </c>
      <c r="AM5" t="str">
        <v>99.73</v>
      </c>
      <c r="AN5" t="str">
        <v>155.9</v>
      </c>
      <c r="AO5" t="str">
        <v>134.8</v>
      </c>
      <c r="AP5" t="str">
        <v>13.5</v>
      </c>
      <c r="AQ5" t="str">
        <v>6</v>
      </c>
      <c r="AR5" t="str">
        <v>4.095</v>
      </c>
      <c r="AS5" t="str">
        <v>08:33:13</v>
      </c>
      <c r="AT5" t="str">
        <v>2024-07-11</v>
      </c>
      <c r="AU5" t="str">
        <v>-0.02</v>
      </c>
      <c r="AV5" t="str">
        <v>1</v>
      </c>
      <c r="AW5" t="str">
        <v>-0.000</v>
      </c>
      <c r="AX5" t="str">
        <v>-0.000</v>
      </c>
      <c r="AY5" t="str">
        <v>0.003</v>
      </c>
      <c r="AZ5" t="str">
        <v>-0.274</v>
      </c>
      <c r="BA5" t="str">
        <v>-0.251</v>
      </c>
      <c r="BB5" t="str">
        <v>-0.068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1.000000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2.464905</v>
      </c>
      <c r="CD5" t="str">
        <v>2.452630</v>
      </c>
      <c r="CE5" t="str">
        <v>1.659257</v>
      </c>
      <c r="CF5" t="str">
        <v>0.891032</v>
      </c>
      <c r="CG5" t="str">
        <v>0.290737</v>
      </c>
      <c r="CH5" t="str">
        <v>-0.005441</v>
      </c>
      <c r="CI5" t="str">
        <v>0.337772</v>
      </c>
      <c r="CJ5" t="str">
        <v>0.111590</v>
      </c>
      <c r="CK5" t="str">
        <v>128.303284</v>
      </c>
      <c r="CL5" t="str">
        <v>0.000214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PSF-01225_20240711083435_34b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2024-07-10T17:26:45.161Z</v>
      </c>
    </row>
    <row r="6">
      <c r="A6" t="str">
        <v>3</v>
      </c>
      <c r="B6" t="str">
        <v>08:37:25</v>
      </c>
      <c r="C6" t="str">
        <v>2024-07-11</v>
      </c>
      <c r="D6" t="str">
        <v>Hainich_TSM</v>
      </c>
      <c r="E6" t="str">
        <v>Sharath</v>
      </c>
      <c r="F6" t="str">
        <v/>
      </c>
      <c r="G6" t="str">
        <v>001</v>
      </c>
      <c r="H6" t="str">
        <v>020</v>
      </c>
      <c r="I6" t="str">
        <v>15min</v>
      </c>
      <c r="J6" t="str">
        <f>1/((1/L6)-(1/K6))</f>
        <v>0.005290</v>
      </c>
      <c r="K6" t="str">
        <f>BH6+(BI6*AN6)+(BJ6*AN6*POWER(V6,2))+(BK6*AN6*V6)+(BL6*POWER(AN6,2))</f>
        <v>2.914505</v>
      </c>
      <c r="L6" t="str">
        <f>((M6/1000)*(1000-((T6+S6)/2)))/(T6-S6)</f>
        <v>0.005281</v>
      </c>
      <c r="M6" t="str">
        <f>(AN6*(S6-R6))/(100*U6*(1000-S6))*1000</f>
        <v>0.040995</v>
      </c>
      <c r="N6" t="str">
        <v>2.052145</v>
      </c>
      <c r="O6" t="str">
        <v>2.051377</v>
      </c>
      <c r="P6" t="str">
        <f>0.61365*EXP((17.502*AL6)/(240.97+AL6))</f>
        <v>2.807507</v>
      </c>
      <c r="Q6" t="str">
        <f>P6-N6</f>
        <v>0.755363</v>
      </c>
      <c r="R6" t="str">
        <v>20.568537</v>
      </c>
      <c r="S6" t="str">
        <v>20.576229</v>
      </c>
      <c r="T6" t="str">
        <f>(P6/AM6)*1000</f>
        <v>28.150021</v>
      </c>
      <c r="U6" t="str">
        <f>V6*BG6</f>
        <v>0.298530</v>
      </c>
      <c r="V6" t="str">
        <v>1.800000</v>
      </c>
      <c r="W6" t="str">
        <v>PSF-01225_20240711083725_f22</v>
      </c>
      <c r="X6" t="str">
        <v>124.521729</v>
      </c>
      <c r="Y6" t="str">
        <v>537.386292</v>
      </c>
      <c r="Z6" t="str">
        <v>0.768283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1.645553</v>
      </c>
      <c r="AG6" t="str">
        <v>1.000000</v>
      </c>
      <c r="AH6" t="str">
        <v>69.56</v>
      </c>
      <c r="AI6" t="str">
        <v>69.53</v>
      </c>
      <c r="AJ6" t="str">
        <v>23.75</v>
      </c>
      <c r="AK6" t="str">
        <v>22.93</v>
      </c>
      <c r="AL6" t="str">
        <f>(AK6-AJ6)*(AJ6*0+0)+AK6</f>
        <v>22.93</v>
      </c>
      <c r="AM6" t="str">
        <v>99.73</v>
      </c>
      <c r="AN6" t="str">
        <v>155.8</v>
      </c>
      <c r="AO6" t="str">
        <v>128.4</v>
      </c>
      <c r="AP6" t="str">
        <v>17.6</v>
      </c>
      <c r="AQ6" t="str">
        <v>5</v>
      </c>
      <c r="AR6" t="str">
        <v>4.094</v>
      </c>
      <c r="AS6" t="str">
        <v>08:33:13</v>
      </c>
      <c r="AT6" t="str">
        <v>2024-07-11</v>
      </c>
      <c r="AU6" t="str">
        <v>-0.02</v>
      </c>
      <c r="AV6" t="str">
        <v>1</v>
      </c>
      <c r="AW6" t="str">
        <v>0.002</v>
      </c>
      <c r="AX6" t="str">
        <v>0.000</v>
      </c>
      <c r="AY6" t="str">
        <v>-0.003</v>
      </c>
      <c r="AZ6" t="str">
        <v>-0.061</v>
      </c>
      <c r="BA6" t="str">
        <v>-0.142</v>
      </c>
      <c r="BB6" t="str">
        <v>0.526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1.000000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2.463360</v>
      </c>
      <c r="CD6" t="str">
        <v>2.449462</v>
      </c>
      <c r="CE6" t="str">
        <v>1.658849</v>
      </c>
      <c r="CF6" t="str">
        <v>0.875261</v>
      </c>
      <c r="CG6" t="str">
        <v>0.286695</v>
      </c>
      <c r="CH6" t="str">
        <v>-0.008360</v>
      </c>
      <c r="CI6" t="str">
        <v>0.351404</v>
      </c>
      <c r="CJ6" t="str">
        <v>0.111035</v>
      </c>
      <c r="CK6" t="str">
        <v>124.521729</v>
      </c>
      <c r="CL6" t="str">
        <v>0.000213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PSF-01225_20240711083725_f22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2024-07-10T17:26:45.161Z</v>
      </c>
    </row>
    <row r="7">
      <c r="A7" t="str">
        <v>4</v>
      </c>
      <c r="B7" t="str">
        <v>08:38:38</v>
      </c>
      <c r="C7" t="str">
        <v>2024-07-11</v>
      </c>
      <c r="D7" t="str">
        <v>Hainich_TSM</v>
      </c>
      <c r="E7" t="str">
        <v>Sharath</v>
      </c>
      <c r="F7" t="str">
        <v/>
      </c>
      <c r="G7" t="str">
        <v>002</v>
      </c>
      <c r="H7" t="str">
        <v>020</v>
      </c>
      <c r="I7" t="str">
        <v>15min</v>
      </c>
      <c r="J7" t="str">
        <f>1/((1/L7)-(1/K7))</f>
        <v>0.048551</v>
      </c>
      <c r="K7" t="str">
        <f>BH7+(BI7*AN7)+(BJ7*AN7*POWER(V7,2))+(BK7*AN7*V7)+(BL7*POWER(AN7,2))</f>
        <v>2.914587</v>
      </c>
      <c r="L7" t="str">
        <f>((M7/1000)*(1000-((T7+S7)/2)))/(T7-S7)</f>
        <v>0.047756</v>
      </c>
      <c r="M7" t="str">
        <f>(AN7*(S7-R7))/(100*U7*(1000-S7))*1000</f>
        <v>0.362848</v>
      </c>
      <c r="N7" t="str">
        <v>2.066627</v>
      </c>
      <c r="O7" t="str">
        <v>2.059838</v>
      </c>
      <c r="P7" t="str">
        <f>0.61365*EXP((17.502*AL7)/(240.97+AL7))</f>
        <v>2.805941</v>
      </c>
      <c r="Q7" t="str">
        <f>P7-N7</f>
        <v>0.739314</v>
      </c>
      <c r="R7" t="str">
        <v>20.652122</v>
      </c>
      <c r="S7" t="str">
        <v>20.720198</v>
      </c>
      <c r="T7" t="str">
        <f>(P7/AM7)*1000</f>
        <v>28.132624</v>
      </c>
      <c r="U7" t="str">
        <f>V7*BG7</f>
        <v>0.298530</v>
      </c>
      <c r="V7" t="str">
        <v>1.800000</v>
      </c>
      <c r="W7" t="str">
        <v>PSF-01225_20240711083838_d23</v>
      </c>
      <c r="X7" t="str">
        <v>117.304443</v>
      </c>
      <c r="Y7" t="str">
        <v>587.243225</v>
      </c>
      <c r="Z7" t="str">
        <v>0.800246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2.202034</v>
      </c>
      <c r="AG7" t="str">
        <v>1.000000</v>
      </c>
      <c r="AH7" t="str">
        <v>69.57</v>
      </c>
      <c r="AI7" t="str">
        <v>69.34</v>
      </c>
      <c r="AJ7" t="str">
        <v>23.86</v>
      </c>
      <c r="AK7" t="str">
        <v>22.92</v>
      </c>
      <c r="AL7" t="str">
        <f>(AK7-AJ7)*(AJ7*0+0)+AK7</f>
        <v>22.92</v>
      </c>
      <c r="AM7" t="str">
        <v>99.74</v>
      </c>
      <c r="AN7" t="str">
        <v>155.8</v>
      </c>
      <c r="AO7" t="str">
        <v>138.7</v>
      </c>
      <c r="AP7" t="str">
        <v>11.0</v>
      </c>
      <c r="AQ7" t="str">
        <v>7</v>
      </c>
      <c r="AR7" t="str">
        <v>4.091</v>
      </c>
      <c r="AS7" t="str">
        <v>08:33:13</v>
      </c>
      <c r="AT7" t="str">
        <v>2024-07-11</v>
      </c>
      <c r="AU7" t="str">
        <v>-0.02</v>
      </c>
      <c r="AV7" t="str">
        <v>1</v>
      </c>
      <c r="AW7" t="str">
        <v>-0.000</v>
      </c>
      <c r="AX7" t="str">
        <v>-0.001</v>
      </c>
      <c r="AY7" t="str">
        <v>-0.003</v>
      </c>
      <c r="AZ7" t="str">
        <v>-0.055</v>
      </c>
      <c r="BA7" t="str">
        <v>-0.120</v>
      </c>
      <c r="BB7" t="str">
        <v>-0.002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1.000000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2.463117</v>
      </c>
      <c r="CD7" t="str">
        <v>2.449461</v>
      </c>
      <c r="CE7" t="str">
        <v>1.658933</v>
      </c>
      <c r="CF7" t="str">
        <v>0.900640</v>
      </c>
      <c r="CG7" t="str">
        <v>0.285387</v>
      </c>
      <c r="CH7" t="str">
        <v>-0.009799</v>
      </c>
      <c r="CI7" t="str">
        <v>0.357147</v>
      </c>
      <c r="CJ7" t="str">
        <v>0.112112</v>
      </c>
      <c r="CK7" t="str">
        <v>117.304443</v>
      </c>
      <c r="CL7" t="str">
        <v>0.000214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PSF-01225_20240711083838_d23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2024-07-10T17:26:45.161Z</v>
      </c>
    </row>
    <row r="8">
      <c r="A8" t="str">
        <v>5</v>
      </c>
      <c r="B8" t="str">
        <v>08:39:21</v>
      </c>
      <c r="C8" t="str">
        <v>2024-07-11</v>
      </c>
      <c r="D8" t="str">
        <v>Hainich_TSM</v>
      </c>
      <c r="E8" t="str">
        <v>Sharath</v>
      </c>
      <c r="F8" t="str">
        <v/>
      </c>
      <c r="G8" t="str">
        <v>003</v>
      </c>
      <c r="H8" t="str">
        <v>020</v>
      </c>
      <c r="I8" t="str">
        <v>15min</v>
      </c>
      <c r="J8" t="str">
        <f>1/((1/L8)-(1/K8))</f>
        <v>0.004277</v>
      </c>
      <c r="K8" t="str">
        <f>BH8+(BI8*AN8)+(BJ8*AN8*POWER(V8,2))+(BK8*AN8*V8)+(BL8*POWER(AN8,2))</f>
        <v>2.916176</v>
      </c>
      <c r="L8" t="str">
        <f>((M8/1000)*(1000-((T8+S8)/2)))/(T8-S8)</f>
        <v>0.004271</v>
      </c>
      <c r="M8" t="str">
        <f>(AN8*(S8-R8))/(100*U8*(1000-S8))*1000</f>
        <v>0.035790</v>
      </c>
      <c r="N8" t="str">
        <v>2.075186</v>
      </c>
      <c r="O8" t="str">
        <v>2.074517</v>
      </c>
      <c r="P8" t="str">
        <f>0.61365*EXP((17.502*AL8)/(240.97+AL8))</f>
        <v>2.890095</v>
      </c>
      <c r="Q8" t="str">
        <f>P8-N8</f>
        <v>0.814910</v>
      </c>
      <c r="R8" t="str">
        <v>20.800184</v>
      </c>
      <c r="S8" t="str">
        <v>20.806890</v>
      </c>
      <c r="T8" t="str">
        <f>(P8/AM8)*1000</f>
        <v>28.977600</v>
      </c>
      <c r="U8" t="str">
        <f>V8*BG8</f>
        <v>0.298530</v>
      </c>
      <c r="V8" t="str">
        <v>1.800000</v>
      </c>
      <c r="W8" t="str">
        <v>PSF-01225_20240711083921_848</v>
      </c>
      <c r="X8" t="str">
        <v>120.349648</v>
      </c>
      <c r="Y8" t="str">
        <v>603.157654</v>
      </c>
      <c r="Z8" t="str">
        <v>0.800467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2.022908</v>
      </c>
      <c r="AG8" t="str">
        <v>1.000000</v>
      </c>
      <c r="AH8" t="str">
        <v>69.59</v>
      </c>
      <c r="AI8" t="str">
        <v>69.56</v>
      </c>
      <c r="AJ8" t="str">
        <v>23.93</v>
      </c>
      <c r="AK8" t="str">
        <v>23.41</v>
      </c>
      <c r="AL8" t="str">
        <f>(AK8-AJ8)*(AJ8*0+0)+AK8</f>
        <v>23.41</v>
      </c>
      <c r="AM8" t="str">
        <v>99.74</v>
      </c>
      <c r="AN8" t="str">
        <v>156.0</v>
      </c>
      <c r="AO8" t="str">
        <v>132.3</v>
      </c>
      <c r="AP8" t="str">
        <v>15.2</v>
      </c>
      <c r="AQ8" t="str">
        <v>6</v>
      </c>
      <c r="AR8" t="str">
        <v>4.088</v>
      </c>
      <c r="AS8" t="str">
        <v>08:33:13</v>
      </c>
      <c r="AT8" t="str">
        <v>2024-07-11</v>
      </c>
      <c r="AU8" t="str">
        <v>-0.02</v>
      </c>
      <c r="AV8" t="str">
        <v>1</v>
      </c>
      <c r="AW8" t="str">
        <v>0.001</v>
      </c>
      <c r="AX8" t="str">
        <v>0.001</v>
      </c>
      <c r="AY8" t="str">
        <v>-0.003</v>
      </c>
      <c r="AZ8" t="str">
        <v>-0.093</v>
      </c>
      <c r="BA8" t="str">
        <v>-0.133</v>
      </c>
      <c r="BB8" t="str">
        <v>-0.136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1.000000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2.463376</v>
      </c>
      <c r="CD8" t="str">
        <v>2.449472</v>
      </c>
      <c r="CE8" t="str">
        <v>1.660591</v>
      </c>
      <c r="CF8" t="str">
        <v>0.884687</v>
      </c>
      <c r="CG8" t="str">
        <v>0.284647</v>
      </c>
      <c r="CH8" t="str">
        <v>-0.004914</v>
      </c>
      <c r="CI8" t="str">
        <v>0.360451</v>
      </c>
      <c r="CJ8" t="str">
        <v>0.111716</v>
      </c>
      <c r="CK8" t="str">
        <v>120.349648</v>
      </c>
      <c r="CL8" t="str">
        <v>0.000213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PSF-01225_20240711083921_848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2024-07-10T17:26:45.161Z</v>
      </c>
    </row>
    <row r="9">
      <c r="A9" t="str">
        <v>6</v>
      </c>
      <c r="B9" t="str">
        <v>08:41:07</v>
      </c>
      <c r="C9" t="str">
        <v>2024-07-11</v>
      </c>
      <c r="D9" t="str">
        <v>Hainich_TSM</v>
      </c>
      <c r="E9" t="str">
        <v>Sharath</v>
      </c>
      <c r="F9" t="str">
        <v/>
      </c>
      <c r="G9" t="str">
        <v>004</v>
      </c>
      <c r="H9" t="str">
        <v>020</v>
      </c>
      <c r="I9" t="str">
        <v>15min</v>
      </c>
      <c r="J9" t="str">
        <f>1/((1/L9)-(1/K9))</f>
        <v>-0.010367</v>
      </c>
      <c r="K9" t="str">
        <f>BH9+(BI9*AN9)+(BJ9*AN9*POWER(V9,2))+(BK9*AN9*V9)+(BL9*POWER(AN9,2))</f>
        <v>2.914999</v>
      </c>
      <c r="L9" t="str">
        <f>((M9/1000)*(1000-((T9+S9)/2)))/(T9-S9)</f>
        <v>-0.010404</v>
      </c>
      <c r="M9" t="str">
        <f>(AN9*(S9-R9))/(100*U9*(1000-S9))*1000</f>
        <v>-0.092746</v>
      </c>
      <c r="N9" t="str">
        <v>2.062991</v>
      </c>
      <c r="O9" t="str">
        <v>2.064726</v>
      </c>
      <c r="P9" t="str">
        <f>0.61365*EXP((17.502*AL9)/(240.97+AL9))</f>
        <v>2.929936</v>
      </c>
      <c r="Q9" t="str">
        <f>P9-N9</f>
        <v>0.866945</v>
      </c>
      <c r="R9" t="str">
        <v>20.699837</v>
      </c>
      <c r="S9" t="str">
        <v>20.682442</v>
      </c>
      <c r="T9" t="str">
        <f>(P9/AM9)*1000</f>
        <v>29.373972</v>
      </c>
      <c r="U9" t="str">
        <f>V9*BG9</f>
        <v>0.298530</v>
      </c>
      <c r="V9" t="str">
        <v>1.800000</v>
      </c>
      <c r="W9" t="str">
        <v>PSF-01225_20240711084107_72f</v>
      </c>
      <c r="X9" t="str">
        <v>130.199783</v>
      </c>
      <c r="Y9" t="str">
        <v>614.745483</v>
      </c>
      <c r="Z9" t="str">
        <v>0.788205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2.624047</v>
      </c>
      <c r="AG9" t="str">
        <v>1.000000</v>
      </c>
      <c r="AH9" t="str">
        <v>68.53</v>
      </c>
      <c r="AI9" t="str">
        <v>68.59</v>
      </c>
      <c r="AJ9" t="str">
        <v>24.09</v>
      </c>
      <c r="AK9" t="str">
        <v>23.64</v>
      </c>
      <c r="AL9" t="str">
        <f>(AK9-AJ9)*(AJ9*0+0)+AK9</f>
        <v>23.64</v>
      </c>
      <c r="AM9" t="str">
        <v>99.75</v>
      </c>
      <c r="AN9" t="str">
        <v>155.9</v>
      </c>
      <c r="AO9" t="str">
        <v>140.7</v>
      </c>
      <c r="AP9" t="str">
        <v>9.8</v>
      </c>
      <c r="AQ9" t="str">
        <v>8</v>
      </c>
      <c r="AR9" t="str">
        <v>4.087</v>
      </c>
      <c r="AS9" t="str">
        <v>08:33:13</v>
      </c>
      <c r="AT9" t="str">
        <v>2024-07-11</v>
      </c>
      <c r="AU9" t="str">
        <v>-0.02</v>
      </c>
      <c r="AV9" t="str">
        <v>1</v>
      </c>
      <c r="AW9" t="str">
        <v>-0.001</v>
      </c>
      <c r="AX9" t="str">
        <v>0.001</v>
      </c>
      <c r="AY9" t="str">
        <v>-0.003</v>
      </c>
      <c r="AZ9" t="str">
        <v>0.101</v>
      </c>
      <c r="BA9" t="str">
        <v>0.007</v>
      </c>
      <c r="BB9" t="str">
        <v>0.024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1.000000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2.462183</v>
      </c>
      <c r="CD9" t="str">
        <v>2.448169</v>
      </c>
      <c r="CE9" t="str">
        <v>1.659364</v>
      </c>
      <c r="CF9" t="str">
        <v>0.905517</v>
      </c>
      <c r="CG9" t="str">
        <v>0.282864</v>
      </c>
      <c r="CH9" t="str">
        <v>-0.004121</v>
      </c>
      <c r="CI9" t="str">
        <v>0.368675</v>
      </c>
      <c r="CJ9" t="str">
        <v>0.113132</v>
      </c>
      <c r="CK9" t="str">
        <v>130.199783</v>
      </c>
      <c r="CL9" t="str">
        <v>0.000210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PSF-01225_20240711084107_72f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2024-07-10T17:26:45.161Z</v>
      </c>
    </row>
    <row r="10">
      <c r="A10" t="str">
        <v>7</v>
      </c>
      <c r="B10" t="str">
        <v>08:42:30</v>
      </c>
      <c r="C10" t="str">
        <v>2024-07-11</v>
      </c>
      <c r="D10" t="str">
        <v>Hainich_TSM</v>
      </c>
      <c r="E10" t="str">
        <v>Sharath</v>
      </c>
      <c r="F10" t="str">
        <v/>
      </c>
      <c r="G10" t="str">
        <v>005</v>
      </c>
      <c r="H10" t="str">
        <v>020</v>
      </c>
      <c r="I10" t="str">
        <v>15min</v>
      </c>
      <c r="J10" t="str">
        <f>1/((1/L10)-(1/K10))</f>
        <v>-0.016621</v>
      </c>
      <c r="K10" t="str">
        <f>BH10+(BI10*AN10)+(BJ10*AN10*POWER(V10,2))+(BK10*AN10*V10)+(BL10*POWER(AN10,2))</f>
        <v>2.915607</v>
      </c>
      <c r="L10" t="str">
        <f>((M10/1000)*(1000-((T10+S10)/2)))/(T10-S10)</f>
        <v>-0.016716</v>
      </c>
      <c r="M10" t="str">
        <f>(AN10*(S10-R10))/(100*U10*(1000-S10))*1000</f>
        <v>-0.155252</v>
      </c>
      <c r="N10" t="str">
        <v>2.084782</v>
      </c>
      <c r="O10" t="str">
        <v>2.087684</v>
      </c>
      <c r="P10" t="str">
        <f>0.61365*EXP((17.502*AL10)/(240.97+AL10))</f>
        <v>2.987587</v>
      </c>
      <c r="Q10" t="str">
        <f>P10-N10</f>
        <v>0.902805</v>
      </c>
      <c r="R10" t="str">
        <v>20.930843</v>
      </c>
      <c r="S10" t="str">
        <v>20.901745</v>
      </c>
      <c r="T10" t="str">
        <f>(P10/AM10)*1000</f>
        <v>29.953152</v>
      </c>
      <c r="U10" t="str">
        <f>V10*BG10</f>
        <v>0.298530</v>
      </c>
      <c r="V10" t="str">
        <v>1.800000</v>
      </c>
      <c r="W10" t="str">
        <v>PSF-01225_20240711084230_2da</v>
      </c>
      <c r="X10" t="str">
        <v>133.056519</v>
      </c>
      <c r="Y10" t="str">
        <v>501.007324</v>
      </c>
      <c r="Z10" t="str">
        <v>0.734422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1.730946</v>
      </c>
      <c r="AG10" t="str">
        <v>1.000000</v>
      </c>
      <c r="AH10" t="str">
        <v>68.74</v>
      </c>
      <c r="AI10" t="str">
        <v>68.83</v>
      </c>
      <c r="AJ10" t="str">
        <v>24.21</v>
      </c>
      <c r="AK10" t="str">
        <v>23.96</v>
      </c>
      <c r="AL10" t="str">
        <f>(AK10-AJ10)*(AJ10*0+0)+AK10</f>
        <v>23.96</v>
      </c>
      <c r="AM10" t="str">
        <v>99.74</v>
      </c>
      <c r="AN10" t="str">
        <v>156.0</v>
      </c>
      <c r="AO10" t="str">
        <v>126.8</v>
      </c>
      <c r="AP10" t="str">
        <v>18.7</v>
      </c>
      <c r="AQ10" t="str">
        <v>6</v>
      </c>
      <c r="AR10" t="str">
        <v>4.086</v>
      </c>
      <c r="AS10" t="str">
        <v>08:33:13</v>
      </c>
      <c r="AT10" t="str">
        <v>2024-07-11</v>
      </c>
      <c r="AU10" t="str">
        <v>-0.02</v>
      </c>
      <c r="AV10" t="str">
        <v>1</v>
      </c>
      <c r="AW10" t="str">
        <v>-0.001</v>
      </c>
      <c r="AX10" t="str">
        <v>0.000</v>
      </c>
      <c r="AY10" t="str">
        <v>-0.002</v>
      </c>
      <c r="AZ10" t="str">
        <v>-0.056</v>
      </c>
      <c r="BA10" t="str">
        <v>-0.371</v>
      </c>
      <c r="BB10" t="str">
        <v>-0.895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1.000000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2.462463</v>
      </c>
      <c r="CD10" t="str">
        <v>2.448405</v>
      </c>
      <c r="CE10" t="str">
        <v>1.659998</v>
      </c>
      <c r="CF10" t="str">
        <v>0.871375</v>
      </c>
      <c r="CG10" t="str">
        <v>0.281459</v>
      </c>
      <c r="CH10" t="str">
        <v>-0.001816</v>
      </c>
      <c r="CI10" t="str">
        <v>0.375086</v>
      </c>
      <c r="CJ10" t="str">
        <v>0.111415</v>
      </c>
      <c r="CK10" t="str">
        <v>133.056519</v>
      </c>
      <c r="CL10" t="str">
        <v>0.000216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PSF-01225_20240711084230_2da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2024-07-10T17:26:45.161Z</v>
      </c>
    </row>
    <row r="11">
      <c r="A11" t="str">
        <v>8</v>
      </c>
      <c r="B11" t="str">
        <v>08:43:13</v>
      </c>
      <c r="C11" t="str">
        <v>2024-07-11</v>
      </c>
      <c r="D11" t="str">
        <v>Hainich_TSM</v>
      </c>
      <c r="E11" t="str">
        <v>Sharath</v>
      </c>
      <c r="F11" t="str">
        <v/>
      </c>
      <c r="G11" t="str">
        <v>006</v>
      </c>
      <c r="H11" t="str">
        <v>020</v>
      </c>
      <c r="I11" t="str">
        <v>15min</v>
      </c>
      <c r="J11" t="str">
        <f>1/((1/L11)-(1/K11))</f>
        <v>-0.018351</v>
      </c>
      <c r="K11" t="str">
        <f>BH11+(BI11*AN11)+(BJ11*AN11*POWER(V11,2))+(BK11*AN11*V11)+(BL11*POWER(AN11,2))</f>
        <v>2.916717</v>
      </c>
      <c r="L11" t="str">
        <f>((M11/1000)*(1000-((T11+S11)/2)))/(T11-S11)</f>
        <v>-0.018467</v>
      </c>
      <c r="M11" t="str">
        <f>(AN11*(S11-R11))/(100*U11*(1000-S11))*1000</f>
        <v>-0.169390</v>
      </c>
      <c r="N11" t="str">
        <v>2.088737</v>
      </c>
      <c r="O11" t="str">
        <v>2.091901</v>
      </c>
      <c r="P11" t="str">
        <f>0.61365*EXP((17.502*AL11)/(240.97+AL11))</f>
        <v>2.980414</v>
      </c>
      <c r="Q11" t="str">
        <f>P11-N11</f>
        <v>0.891677</v>
      </c>
      <c r="R11" t="str">
        <v>20.972387</v>
      </c>
      <c r="S11" t="str">
        <v>20.940668</v>
      </c>
      <c r="T11" t="str">
        <f>(P11/AM11)*1000</f>
        <v>29.880186</v>
      </c>
      <c r="U11" t="str">
        <f>V11*BG11</f>
        <v>0.298530</v>
      </c>
      <c r="V11" t="str">
        <v>1.800000</v>
      </c>
      <c r="W11" t="str">
        <v>PSF-01225_20240711084313_530</v>
      </c>
      <c r="X11" t="str">
        <v>142.364502</v>
      </c>
      <c r="Y11" t="str">
        <v>600.396057</v>
      </c>
      <c r="Z11" t="str">
        <v>0.762882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2.070955</v>
      </c>
      <c r="AG11" t="str">
        <v>1.000000</v>
      </c>
      <c r="AH11" t="str">
        <v>68.58</v>
      </c>
      <c r="AI11" t="str">
        <v>68.69</v>
      </c>
      <c r="AJ11" t="str">
        <v>24.28</v>
      </c>
      <c r="AK11" t="str">
        <v>23.92</v>
      </c>
      <c r="AL11" t="str">
        <f>(AK11-AJ11)*(AJ11*0+0)+AK11</f>
        <v>23.92</v>
      </c>
      <c r="AM11" t="str">
        <v>99.75</v>
      </c>
      <c r="AN11" t="str">
        <v>156.1</v>
      </c>
      <c r="AO11" t="str">
        <v>140.8</v>
      </c>
      <c r="AP11" t="str">
        <v>9.8</v>
      </c>
      <c r="AQ11" t="str">
        <v>7</v>
      </c>
      <c r="AR11" t="str">
        <v>4.085</v>
      </c>
      <c r="AS11" t="str">
        <v>08:33:13</v>
      </c>
      <c r="AT11" t="str">
        <v>2024-07-11</v>
      </c>
      <c r="AU11" t="str">
        <v>-0.02</v>
      </c>
      <c r="AV11" t="str">
        <v>1</v>
      </c>
      <c r="AW11" t="str">
        <v>0.001</v>
      </c>
      <c r="AX11" t="str">
        <v>0.001</v>
      </c>
      <c r="AY11" t="str">
        <v>-0.004</v>
      </c>
      <c r="AZ11" t="str">
        <v>-0.108</v>
      </c>
      <c r="BA11" t="str">
        <v>-0.105</v>
      </c>
      <c r="BB11" t="str">
        <v>-0.459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1.000000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2.462283</v>
      </c>
      <c r="CD11" t="str">
        <v>2.448214</v>
      </c>
      <c r="CE11" t="str">
        <v>1.661157</v>
      </c>
      <c r="CF11" t="str">
        <v>0.905768</v>
      </c>
      <c r="CG11" t="str">
        <v>0.280692</v>
      </c>
      <c r="CH11" t="str">
        <v>-0.003082</v>
      </c>
      <c r="CI11" t="str">
        <v>0.378329</v>
      </c>
      <c r="CJ11" t="str">
        <v>0.112047</v>
      </c>
      <c r="CK11" t="str">
        <v>142.364502</v>
      </c>
      <c r="CL11" t="str">
        <v>0.000213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PSF-01225_20240711084313_530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2024-07-10T17:26:45.161Z</v>
      </c>
    </row>
    <row r="12">
      <c r="A12" t="str">
        <v>9</v>
      </c>
      <c r="B12" t="str">
        <v>08:44:17</v>
      </c>
      <c r="C12" t="str">
        <v>2024-07-11</v>
      </c>
      <c r="D12" t="str">
        <v>Hainich_TSM</v>
      </c>
      <c r="E12" t="str">
        <v>Sharath</v>
      </c>
      <c r="F12" t="str">
        <v/>
      </c>
      <c r="G12" t="str">
        <v>007</v>
      </c>
      <c r="H12" t="str">
        <v>020</v>
      </c>
      <c r="I12" t="str">
        <v>15min</v>
      </c>
      <c r="J12" t="str">
        <f>1/((1/L12)-(1/K12))</f>
        <v>0.002507</v>
      </c>
      <c r="K12" t="str">
        <f>BH12+(BI12*AN12)+(BJ12*AN12*POWER(V12,2))+(BK12*AN12*V12)+(BL12*POWER(AN12,2))</f>
        <v>2.915515</v>
      </c>
      <c r="L12" t="str">
        <f>((M12/1000)*(1000-((T12+S12)/2)))/(T12-S12)</f>
        <v>0.002505</v>
      </c>
      <c r="M12" t="str">
        <f>(AN12*(S12-R12))/(100*U12*(1000-S12))*1000</f>
        <v>0.023356</v>
      </c>
      <c r="N12" t="str">
        <v>2.097821</v>
      </c>
      <c r="O12" t="str">
        <v>2.097384</v>
      </c>
      <c r="P12" t="str">
        <f>0.61365*EXP((17.502*AL12)/(240.97+AL12))</f>
        <v>3.003882</v>
      </c>
      <c r="Q12" t="str">
        <f>P12-N12</f>
        <v>0.906061</v>
      </c>
      <c r="R12" t="str">
        <v>21.028994</v>
      </c>
      <c r="S12" t="str">
        <v>21.033371</v>
      </c>
      <c r="T12" t="str">
        <f>(P12/AM12)*1000</f>
        <v>30.117805</v>
      </c>
      <c r="U12" t="str">
        <f>V12*BG12</f>
        <v>0.298530</v>
      </c>
      <c r="V12" t="str">
        <v>1.800000</v>
      </c>
      <c r="W12" t="str">
        <v>PSF-01225_20240711084417_d70</v>
      </c>
      <c r="X12" t="str">
        <v>138.328308</v>
      </c>
      <c r="Y12" t="str">
        <v>650.218262</v>
      </c>
      <c r="Z12" t="str">
        <v>0.787259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2.225912</v>
      </c>
      <c r="AG12" t="str">
        <v>1.000000</v>
      </c>
      <c r="AH12" t="str">
        <v>68.40</v>
      </c>
      <c r="AI12" t="str">
        <v>68.39</v>
      </c>
      <c r="AJ12" t="str">
        <v>24.40</v>
      </c>
      <c r="AK12" t="str">
        <v>24.05</v>
      </c>
      <c r="AL12" t="str">
        <f>(AK12-AJ12)*(AJ12*0+0)+AK12</f>
        <v>24.05</v>
      </c>
      <c r="AM12" t="str">
        <v>99.74</v>
      </c>
      <c r="AN12" t="str">
        <v>155.9</v>
      </c>
      <c r="AO12" t="str">
        <v>137.9</v>
      </c>
      <c r="AP12" t="str">
        <v>11.6</v>
      </c>
      <c r="AQ12" t="str">
        <v>7</v>
      </c>
      <c r="AR12" t="str">
        <v>4.080</v>
      </c>
      <c r="AS12" t="str">
        <v>08:43:58</v>
      </c>
      <c r="AT12" t="str">
        <v>2024-07-11</v>
      </c>
      <c r="AU12" t="str">
        <v>0.11</v>
      </c>
      <c r="AV12" t="str">
        <v>1</v>
      </c>
      <c r="AW12" t="str">
        <v>-0.000</v>
      </c>
      <c r="AX12" t="str">
        <v>-0.001</v>
      </c>
      <c r="AY12" t="str">
        <v>0.009</v>
      </c>
      <c r="AZ12" t="str">
        <v>-0.150</v>
      </c>
      <c r="BA12" t="str">
        <v>-0.459</v>
      </c>
      <c r="BB12" t="str">
        <v>-1.053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1.000000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2.461906</v>
      </c>
      <c r="CD12" t="str">
        <v>2.447819</v>
      </c>
      <c r="CE12" t="str">
        <v>1.659901</v>
      </c>
      <c r="CF12" t="str">
        <v>0.898512</v>
      </c>
      <c r="CG12" t="str">
        <v>0.279381</v>
      </c>
      <c r="CH12" t="str">
        <v>-0.002937</v>
      </c>
      <c r="CI12" t="str">
        <v>0.383095</v>
      </c>
      <c r="CJ12" t="str">
        <v>0.112246</v>
      </c>
      <c r="CK12" t="str">
        <v>138.328308</v>
      </c>
      <c r="CL12" t="str">
        <v>0.000209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PSF-01225_20240711084417_d70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2024-07-10T17:26:45.161Z</v>
      </c>
    </row>
    <row r="13">
      <c r="A13" t="str">
        <v>10</v>
      </c>
      <c r="B13" t="str">
        <v>08:46:55</v>
      </c>
      <c r="C13" t="str">
        <v>2024-07-11</v>
      </c>
      <c r="D13" t="str">
        <v>Hainich_TSM</v>
      </c>
      <c r="E13" t="str">
        <v>Sharath</v>
      </c>
      <c r="F13" t="str">
        <v/>
      </c>
      <c r="G13" t="str">
        <v>001</v>
      </c>
      <c r="H13" t="str">
        <v>025</v>
      </c>
      <c r="I13" t="str">
        <v>15min</v>
      </c>
      <c r="J13" t="str">
        <f>1/((1/L13)-(1/K13))</f>
        <v>0.015879</v>
      </c>
      <c r="K13" t="str">
        <f>BH13+(BI13*AN13)+(BJ13*AN13*POWER(V13,2))+(BK13*AN13*V13)+(BL13*POWER(AN13,2))</f>
        <v>2.916695</v>
      </c>
      <c r="L13" t="str">
        <f>((M13/1000)*(1000-((T13+S13)/2)))/(T13-S13)</f>
        <v>0.015793</v>
      </c>
      <c r="M13" t="str">
        <f>(AN13*(S13-R13))/(100*U13*(1000-S13))*1000</f>
        <v>0.144466</v>
      </c>
      <c r="N13" t="str">
        <v>2.105987</v>
      </c>
      <c r="O13" t="str">
        <v>2.103290</v>
      </c>
      <c r="P13" t="str">
        <f>0.61365*EXP((17.502*AL13)/(240.97+AL13))</f>
        <v>2.994878</v>
      </c>
      <c r="Q13" t="str">
        <f>P13-N13</f>
        <v>0.888891</v>
      </c>
      <c r="R13" t="str">
        <v>21.091166</v>
      </c>
      <c r="S13" t="str">
        <v>21.118212</v>
      </c>
      <c r="T13" t="str">
        <f>(P13/AM13)*1000</f>
        <v>30.031744</v>
      </c>
      <c r="U13" t="str">
        <f>V13*BG13</f>
        <v>0.298530</v>
      </c>
      <c r="V13" t="str">
        <v>1.800000</v>
      </c>
      <c r="W13" t="str">
        <v>PSF-01225_20240711084655_5f2</v>
      </c>
      <c r="X13" t="str">
        <v>141.759033</v>
      </c>
      <c r="Y13" t="str">
        <v>630.556213</v>
      </c>
      <c r="Z13" t="str">
        <v>0.775184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2.341974</v>
      </c>
      <c r="AG13" t="str">
        <v>1.000000</v>
      </c>
      <c r="AH13" t="str">
        <v>67.87</v>
      </c>
      <c r="AI13" t="str">
        <v>67.78</v>
      </c>
      <c r="AJ13" t="str">
        <v>24.59</v>
      </c>
      <c r="AK13" t="str">
        <v>24.00</v>
      </c>
      <c r="AL13" t="str">
        <f>(AK13-AJ13)*(AJ13*0+0)+AK13</f>
        <v>24.00</v>
      </c>
      <c r="AM13" t="str">
        <v>99.72</v>
      </c>
      <c r="AN13" t="str">
        <v>156.1</v>
      </c>
      <c r="AO13" t="str">
        <v>131.1</v>
      </c>
      <c r="AP13" t="str">
        <v>16.0</v>
      </c>
      <c r="AQ13" t="str">
        <v>8</v>
      </c>
      <c r="AR13" t="str">
        <v>4.079</v>
      </c>
      <c r="AS13" t="str">
        <v>08:43:58</v>
      </c>
      <c r="AT13" t="str">
        <v>2024-07-11</v>
      </c>
      <c r="AU13" t="str">
        <v>0.11</v>
      </c>
      <c r="AV13" t="str">
        <v>1</v>
      </c>
      <c r="AW13" t="str">
        <v>-0.003</v>
      </c>
      <c r="AX13" t="str">
        <v>-0.001</v>
      </c>
      <c r="AY13" t="str">
        <v>0.010</v>
      </c>
      <c r="AZ13" t="str">
        <v>-0.245</v>
      </c>
      <c r="BA13" t="str">
        <v>-0.274</v>
      </c>
      <c r="BB13" t="str">
        <v>-1.192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1.000000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2.461158</v>
      </c>
      <c r="CD13" t="str">
        <v>2.447150</v>
      </c>
      <c r="CE13" t="str">
        <v>1.661135</v>
      </c>
      <c r="CF13" t="str">
        <v>0.881740</v>
      </c>
      <c r="CG13" t="str">
        <v>0.277215</v>
      </c>
      <c r="CH13" t="str">
        <v>-0.005806</v>
      </c>
      <c r="CI13" t="str">
        <v>0.394993</v>
      </c>
      <c r="CJ13" t="str">
        <v>0.112588</v>
      </c>
      <c r="CK13" t="str">
        <v>141.759033</v>
      </c>
      <c r="CL13" t="str">
        <v>0.000212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PSF-01225_20240711084655_5f2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2024-07-10T17:26:45.161Z</v>
      </c>
    </row>
    <row r="14">
      <c r="A14" t="str">
        <v>11</v>
      </c>
      <c r="B14" t="str">
        <v>08:47:35</v>
      </c>
      <c r="C14" t="str">
        <v>2024-07-11</v>
      </c>
      <c r="D14" t="str">
        <v>Hainich_TSM</v>
      </c>
      <c r="E14" t="str">
        <v>Sharath</v>
      </c>
      <c r="F14" t="str">
        <v/>
      </c>
      <c r="G14" t="str">
        <v>002</v>
      </c>
      <c r="H14" t="str">
        <v>025</v>
      </c>
      <c r="I14" t="str">
        <v>15min</v>
      </c>
      <c r="J14" t="str">
        <f>1/((1/L14)-(1/K14))</f>
        <v>0.016076</v>
      </c>
      <c r="K14" t="str">
        <f>BH14+(BI14*AN14)+(BJ14*AN14*POWER(V14,2))+(BK14*AN14*V14)+(BL14*POWER(AN14,2))</f>
        <v>2.915823</v>
      </c>
      <c r="L14" t="str">
        <f>((M14/1000)*(1000-((T14+S14)/2)))/(T14-S14)</f>
        <v>0.015987</v>
      </c>
      <c r="M14" t="str">
        <f>(AN14*(S14-R14))/(100*U14*(1000-S14))*1000</f>
        <v>0.143194</v>
      </c>
      <c r="N14" t="str">
        <v>2.119657</v>
      </c>
      <c r="O14" t="str">
        <v>2.116982</v>
      </c>
      <c r="P14" t="str">
        <f>0.61365*EXP((17.502*AL14)/(240.97+AL14))</f>
        <v>2.990005</v>
      </c>
      <c r="Q14" t="str">
        <f>P14-N14</f>
        <v>0.870348</v>
      </c>
      <c r="R14" t="str">
        <v>21.227505</v>
      </c>
      <c r="S14" t="str">
        <v>21.254330</v>
      </c>
      <c r="T14" t="str">
        <f>(P14/AM14)*1000</f>
        <v>29.981527</v>
      </c>
      <c r="U14" t="str">
        <f>V14*BG14</f>
        <v>0.298530</v>
      </c>
      <c r="V14" t="str">
        <v>1.800000</v>
      </c>
      <c r="W14" t="str">
        <v>PSF-01225_20240711084735_04c</v>
      </c>
      <c r="X14" t="str">
        <v>142.816895</v>
      </c>
      <c r="Y14" t="str">
        <v>607.689148</v>
      </c>
      <c r="Z14" t="str">
        <v>0.764984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2.156116</v>
      </c>
      <c r="AG14" t="str">
        <v>1.000000</v>
      </c>
      <c r="AH14" t="str">
        <v>68.16</v>
      </c>
      <c r="AI14" t="str">
        <v>68.07</v>
      </c>
      <c r="AJ14" t="str">
        <v>24.63</v>
      </c>
      <c r="AK14" t="str">
        <v>23.97</v>
      </c>
      <c r="AL14" t="str">
        <f>(AK14-AJ14)*(AJ14*0+0)+AK14</f>
        <v>23.97</v>
      </c>
      <c r="AM14" t="str">
        <v>99.73</v>
      </c>
      <c r="AN14" t="str">
        <v>156.0</v>
      </c>
      <c r="AO14" t="str">
        <v>146.1</v>
      </c>
      <c r="AP14" t="str">
        <v>6.3</v>
      </c>
      <c r="AQ14" t="str">
        <v>7</v>
      </c>
      <c r="AR14" t="str">
        <v>4.078</v>
      </c>
      <c r="AS14" t="str">
        <v>08:43:58</v>
      </c>
      <c r="AT14" t="str">
        <v>2024-07-11</v>
      </c>
      <c r="AU14" t="str">
        <v>0.11</v>
      </c>
      <c r="AV14" t="str">
        <v>1</v>
      </c>
      <c r="AW14" t="str">
        <v>0.001</v>
      </c>
      <c r="AX14" t="str">
        <v>-0.001</v>
      </c>
      <c r="AY14" t="str">
        <v>0.012</v>
      </c>
      <c r="AZ14" t="str">
        <v>0.366</v>
      </c>
      <c r="BA14" t="str">
        <v>0.122</v>
      </c>
      <c r="BB14" t="str">
        <v>0.301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1.000000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2.461502</v>
      </c>
      <c r="CD14" t="str">
        <v>2.447496</v>
      </c>
      <c r="CE14" t="str">
        <v>1.660223</v>
      </c>
      <c r="CF14" t="str">
        <v>0.919339</v>
      </c>
      <c r="CG14" t="str">
        <v>0.276803</v>
      </c>
      <c r="CH14" t="str">
        <v>-0.006559</v>
      </c>
      <c r="CI14" t="str">
        <v>0.397883</v>
      </c>
      <c r="CJ14" t="str">
        <v>0.112230</v>
      </c>
      <c r="CK14" t="str">
        <v>142.816895</v>
      </c>
      <c r="CL14" t="str">
        <v>0.000210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PSF-01225_20240711084735_04c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2024-07-10T17:26:45.161Z</v>
      </c>
    </row>
    <row r="15">
      <c r="A15" t="str">
        <v>12</v>
      </c>
      <c r="B15" t="str">
        <v>08:48:28</v>
      </c>
      <c r="C15" t="str">
        <v>2024-07-11</v>
      </c>
      <c r="D15" t="str">
        <v>Hainich_TSM</v>
      </c>
      <c r="E15" t="str">
        <v>Sharath</v>
      </c>
      <c r="F15" t="str">
        <v/>
      </c>
      <c r="G15" t="str">
        <v>003</v>
      </c>
      <c r="H15" t="str">
        <v>025</v>
      </c>
      <c r="I15" t="str">
        <v>15min</v>
      </c>
      <c r="J15" t="str">
        <f>1/((1/L15)-(1/K15))</f>
        <v>0.040080</v>
      </c>
      <c r="K15" t="str">
        <f>BH15+(BI15*AN15)+(BJ15*AN15*POWER(V15,2))+(BK15*AN15*V15)+(BL15*POWER(AN15,2))</f>
        <v>2.916132</v>
      </c>
      <c r="L15" t="str">
        <f>((M15/1000)*(1000-((T15+S15)/2)))/(T15-S15)</f>
        <v>0.039536</v>
      </c>
      <c r="M15" t="str">
        <f>(AN15*(S15-R15))/(100*U15*(1000-S15))*1000</f>
        <v>0.356537</v>
      </c>
      <c r="N15" t="str">
        <v>2.109395</v>
      </c>
      <c r="O15" t="str">
        <v>2.102736</v>
      </c>
      <c r="P15" t="str">
        <f>0.61365*EXP((17.502*AL15)/(240.97+AL15))</f>
        <v>2.985765</v>
      </c>
      <c r="Q15" t="str">
        <f>P15-N15</f>
        <v>0.876369</v>
      </c>
      <c r="R15" t="str">
        <v>21.084654</v>
      </c>
      <c r="S15" t="str">
        <v>21.151432</v>
      </c>
      <c r="T15" t="str">
        <f>(P15/AM15)*1000</f>
        <v>29.939005</v>
      </c>
      <c r="U15" t="str">
        <f>V15*BG15</f>
        <v>0.298530</v>
      </c>
      <c r="V15" t="str">
        <v>1.800000</v>
      </c>
      <c r="W15" t="str">
        <v>PSF-01225_20240711084828_3e1</v>
      </c>
      <c r="X15" t="str">
        <v>113.110184</v>
      </c>
      <c r="Y15" t="str">
        <v>562.235718</v>
      </c>
      <c r="Z15" t="str">
        <v>0.798821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2.264425</v>
      </c>
      <c r="AG15" t="str">
        <v>1.000000</v>
      </c>
      <c r="AH15" t="str">
        <v>67.65</v>
      </c>
      <c r="AI15" t="str">
        <v>67.43</v>
      </c>
      <c r="AJ15" t="str">
        <v>24.67</v>
      </c>
      <c r="AK15" t="str">
        <v>23.95</v>
      </c>
      <c r="AL15" t="str">
        <f>(AK15-AJ15)*(AJ15*0+0)+AK15</f>
        <v>23.95</v>
      </c>
      <c r="AM15" t="str">
        <v>99.73</v>
      </c>
      <c r="AN15" t="str">
        <v>156.0</v>
      </c>
      <c r="AO15" t="str">
        <v>125.5</v>
      </c>
      <c r="AP15" t="str">
        <v>19.5</v>
      </c>
      <c r="AQ15" t="str">
        <v>7</v>
      </c>
      <c r="AR15" t="str">
        <v>4.075</v>
      </c>
      <c r="AS15" t="str">
        <v>08:43:58</v>
      </c>
      <c r="AT15" t="str">
        <v>2024-07-11</v>
      </c>
      <c r="AU15" t="str">
        <v>0.11</v>
      </c>
      <c r="AV15" t="str">
        <v>1</v>
      </c>
      <c r="AW15" t="str">
        <v>-0.000</v>
      </c>
      <c r="AX15" t="str">
        <v>-0.001</v>
      </c>
      <c r="AY15" t="str">
        <v>-0.004</v>
      </c>
      <c r="AZ15" t="str">
        <v>0.101</v>
      </c>
      <c r="BA15" t="str">
        <v>-0.148</v>
      </c>
      <c r="BB15" t="str">
        <v>-0.119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1.000000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2.460725</v>
      </c>
      <c r="CD15" t="str">
        <v>2.446866</v>
      </c>
      <c r="CE15" t="str">
        <v>1.660546</v>
      </c>
      <c r="CF15" t="str">
        <v>0.868234</v>
      </c>
      <c r="CG15" t="str">
        <v>0.276302</v>
      </c>
      <c r="CH15" t="str">
        <v>-0.007366</v>
      </c>
      <c r="CI15" t="str">
        <v>0.401747</v>
      </c>
      <c r="CJ15" t="str">
        <v>0.112259</v>
      </c>
      <c r="CK15" t="str">
        <v>113.110184</v>
      </c>
      <c r="CL15" t="str">
        <v>0.000208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PSF-01225_20240711084828_3e1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2024-07-10T17:26:45.161Z</v>
      </c>
    </row>
    <row r="16">
      <c r="A16" t="str">
        <v>13</v>
      </c>
      <c r="B16" t="str">
        <v>08:49:57</v>
      </c>
      <c r="C16" t="str">
        <v>2024-07-11</v>
      </c>
      <c r="D16" t="str">
        <v>Hainich_TSM</v>
      </c>
      <c r="E16" t="str">
        <v>Sharath</v>
      </c>
      <c r="F16" t="str">
        <v/>
      </c>
      <c r="G16" t="str">
        <v>004</v>
      </c>
      <c r="H16" t="str">
        <v>025</v>
      </c>
      <c r="I16" t="str">
        <v>15min</v>
      </c>
      <c r="J16" t="str">
        <f>1/((1/L16)-(1/K16))</f>
        <v>0.028690</v>
      </c>
      <c r="K16" t="str">
        <f>BH16+(BI16*AN16)+(BJ16*AN16*POWER(V16,2))+(BK16*AN16*V16)+(BL16*POWER(AN16,2))</f>
        <v>2.912229</v>
      </c>
      <c r="L16" t="str">
        <f>((M16/1000)*(1000-((T16+S16)/2)))/(T16-S16)</f>
        <v>0.028411</v>
      </c>
      <c r="M16" t="str">
        <f>(AN16*(S16-R16))/(100*U16*(1000-S16))*1000</f>
        <v>0.267619</v>
      </c>
      <c r="N16" t="str">
        <v>2.103062</v>
      </c>
      <c r="O16" t="str">
        <v>2.098047</v>
      </c>
      <c r="P16" t="str">
        <f>0.61365*EXP((17.502*AL16)/(240.97+AL16))</f>
        <v>3.018371</v>
      </c>
      <c r="Q16" t="str">
        <f>P16-N16</f>
        <v>0.915309</v>
      </c>
      <c r="R16" t="str">
        <v>21.037222</v>
      </c>
      <c r="S16" t="str">
        <v>21.087505</v>
      </c>
      <c r="T16" t="str">
        <f>(P16/AM16)*1000</f>
        <v>30.265352</v>
      </c>
      <c r="U16" t="str">
        <f>V16*BG16</f>
        <v>0.298530</v>
      </c>
      <c r="V16" t="str">
        <v>1.800000</v>
      </c>
      <c r="W16" t="str">
        <v>PSF-01225_20240711084957_79c</v>
      </c>
      <c r="X16" t="str">
        <v>131.767273</v>
      </c>
      <c r="Y16" t="str">
        <v>619.790894</v>
      </c>
      <c r="Z16" t="str">
        <v>0.787400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2.649107</v>
      </c>
      <c r="AG16" t="str">
        <v>1.000000</v>
      </c>
      <c r="AH16" t="str">
        <v>67.18</v>
      </c>
      <c r="AI16" t="str">
        <v>67.02</v>
      </c>
      <c r="AJ16" t="str">
        <v>24.74</v>
      </c>
      <c r="AK16" t="str">
        <v>24.13</v>
      </c>
      <c r="AL16" t="str">
        <f>(AK16-AJ16)*(AJ16*0+0)+AK16</f>
        <v>24.13</v>
      </c>
      <c r="AM16" t="str">
        <v>99.73</v>
      </c>
      <c r="AN16" t="str">
        <v>155.5</v>
      </c>
      <c r="AO16" t="str">
        <v>146.6</v>
      </c>
      <c r="AP16" t="str">
        <v>5.7</v>
      </c>
      <c r="AQ16" t="str">
        <v>8</v>
      </c>
      <c r="AR16" t="str">
        <v>4.073</v>
      </c>
      <c r="AS16" t="str">
        <v>08:43:58</v>
      </c>
      <c r="AT16" t="str">
        <v>2024-07-11</v>
      </c>
      <c r="AU16" t="str">
        <v>0.11</v>
      </c>
      <c r="AV16" t="str">
        <v>1</v>
      </c>
      <c r="AW16" t="str">
        <v>0.001</v>
      </c>
      <c r="AX16" t="str">
        <v>0.001</v>
      </c>
      <c r="AY16" t="str">
        <v>-0.002</v>
      </c>
      <c r="AZ16" t="str">
        <v>-0.031</v>
      </c>
      <c r="BA16" t="str">
        <v>-0.004</v>
      </c>
      <c r="BB16" t="str">
        <v>-0.057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1.000000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2.460219</v>
      </c>
      <c r="CD16" t="str">
        <v>2.446289</v>
      </c>
      <c r="CE16" t="str">
        <v>1.656485</v>
      </c>
      <c r="CF16" t="str">
        <v>0.920528</v>
      </c>
      <c r="CG16" t="str">
        <v>0.275578</v>
      </c>
      <c r="CH16" t="str">
        <v>-0.006035</v>
      </c>
      <c r="CI16" t="str">
        <v>0.408229</v>
      </c>
      <c r="CJ16" t="str">
        <v>0.113195</v>
      </c>
      <c r="CK16" t="str">
        <v>131.767273</v>
      </c>
      <c r="CL16" t="str">
        <v>0.000215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PSF-01225_20240711084957_79c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2024-07-10T17:26:45.161Z</v>
      </c>
    </row>
    <row r="17">
      <c r="A17" t="str">
        <v>14</v>
      </c>
      <c r="B17" t="str">
        <v>08:50:59</v>
      </c>
      <c r="C17" t="str">
        <v>2024-07-11</v>
      </c>
      <c r="D17" t="str">
        <v>Hainich_TSM</v>
      </c>
      <c r="E17" t="str">
        <v>Sharath</v>
      </c>
      <c r="F17" t="str">
        <v/>
      </c>
      <c r="G17" t="str">
        <v>005</v>
      </c>
      <c r="H17" t="str">
        <v>025</v>
      </c>
      <c r="I17" t="str">
        <v>15min</v>
      </c>
      <c r="J17" t="str">
        <f>1/((1/L17)-(1/K17))</f>
        <v>0.010027</v>
      </c>
      <c r="K17" t="str">
        <f>BH17+(BI17*AN17)+(BJ17*AN17*POWER(V17,2))+(BK17*AN17*V17)+(BL17*POWER(AN17,2))</f>
        <v>2.915322</v>
      </c>
      <c r="L17" t="str">
        <f>((M17/1000)*(1000-((T17+S17)/2)))/(T17-S17)</f>
        <v>0.009993</v>
      </c>
      <c r="M17" t="str">
        <f>(AN17*(S17-R17))/(100*U17*(1000-S17))*1000</f>
        <v>0.091080</v>
      </c>
      <c r="N17" t="str">
        <v>2.115011</v>
      </c>
      <c r="O17" t="str">
        <v>2.113309</v>
      </c>
      <c r="P17" t="str">
        <f>0.61365*EXP((17.502*AL17)/(240.97+AL17))</f>
        <v>3.000708</v>
      </c>
      <c r="Q17" t="str">
        <f>P17-N17</f>
        <v>0.885697</v>
      </c>
      <c r="R17" t="str">
        <v>21.189611</v>
      </c>
      <c r="S17" t="str">
        <v>21.206680</v>
      </c>
      <c r="T17" t="str">
        <f>(P17/AM17)*1000</f>
        <v>30.087336</v>
      </c>
      <c r="U17" t="str">
        <f>V17*BG17</f>
        <v>0.298530</v>
      </c>
      <c r="V17" t="str">
        <v>1.800000</v>
      </c>
      <c r="W17" t="str">
        <v>PSF-01225_20240711085059_2ac</v>
      </c>
      <c r="X17" t="str">
        <v>133.254654</v>
      </c>
      <c r="Y17" t="str">
        <v>525.610352</v>
      </c>
      <c r="Z17" t="str">
        <v>0.746476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2.519887</v>
      </c>
      <c r="AG17" t="str">
        <v>1.000000</v>
      </c>
      <c r="AH17" t="str">
        <v>67.38</v>
      </c>
      <c r="AI17" t="str">
        <v>67.33</v>
      </c>
      <c r="AJ17" t="str">
        <v>24.78</v>
      </c>
      <c r="AK17" t="str">
        <v>24.03</v>
      </c>
      <c r="AL17" t="str">
        <f>(AK17-AJ17)*(AJ17*0+0)+AK17</f>
        <v>24.03</v>
      </c>
      <c r="AM17" t="str">
        <v>99.73</v>
      </c>
      <c r="AN17" t="str">
        <v>155.9</v>
      </c>
      <c r="AO17" t="str">
        <v>126.8</v>
      </c>
      <c r="AP17" t="str">
        <v>18.6</v>
      </c>
      <c r="AQ17" t="str">
        <v>8</v>
      </c>
      <c r="AR17" t="str">
        <v>4.072</v>
      </c>
      <c r="AS17" t="str">
        <v>08:43:58</v>
      </c>
      <c r="AT17" t="str">
        <v>2024-07-11</v>
      </c>
      <c r="AU17" t="str">
        <v>0.11</v>
      </c>
      <c r="AV17" t="str">
        <v>1</v>
      </c>
      <c r="AW17" t="str">
        <v>0.001</v>
      </c>
      <c r="AX17" t="str">
        <v>-0.000</v>
      </c>
      <c r="AY17" t="str">
        <v>-0.005</v>
      </c>
      <c r="AZ17" t="str">
        <v>-0.173</v>
      </c>
      <c r="BA17" t="str">
        <v>-0.154</v>
      </c>
      <c r="BB17" t="str">
        <v>-0.089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1.000000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2.460587</v>
      </c>
      <c r="CD17" t="str">
        <v>2.446532</v>
      </c>
      <c r="CE17" t="str">
        <v>1.659700</v>
      </c>
      <c r="CF17" t="str">
        <v>0.871463</v>
      </c>
      <c r="CG17" t="str">
        <v>0.275095</v>
      </c>
      <c r="CH17" t="str">
        <v>-0.007689</v>
      </c>
      <c r="CI17" t="str">
        <v>0.412674</v>
      </c>
      <c r="CJ17" t="str">
        <v>0.113215</v>
      </c>
      <c r="CK17" t="str">
        <v>133.254654</v>
      </c>
      <c r="CL17" t="str">
        <v>0.000211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PSF-01225_20240711085059_2ac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2024-07-10T17:26:45.161Z</v>
      </c>
    </row>
    <row r="18">
      <c r="A18" t="str">
        <v>15</v>
      </c>
      <c r="B18" t="str">
        <v>08:52:26</v>
      </c>
      <c r="C18" t="str">
        <v>2024-07-11</v>
      </c>
      <c r="D18" t="str">
        <v>Hainich_TSM</v>
      </c>
      <c r="E18" t="str">
        <v>Sharath</v>
      </c>
      <c r="F18" t="str">
        <v/>
      </c>
      <c r="G18" t="str">
        <v>006</v>
      </c>
      <c r="H18" t="str">
        <v>025</v>
      </c>
      <c r="I18" t="str">
        <v>15min</v>
      </c>
      <c r="J18" t="str">
        <f>1/((1/L18)-(1/K18))</f>
        <v>-0.003385</v>
      </c>
      <c r="K18" t="str">
        <f>BH18+(BI18*AN18)+(BJ18*AN18*POWER(V18,2))+(BK18*AN18*V18)+(BL18*POWER(AN18,2))</f>
        <v>2.915934</v>
      </c>
      <c r="L18" t="str">
        <f>((M18/1000)*(1000-((T18+S18)/2)))/(T18-S18)</f>
        <v>-0.003389</v>
      </c>
      <c r="M18" t="str">
        <f>(AN18*(S18-R18))/(100*U18*(1000-S18))*1000</f>
        <v>-0.030605</v>
      </c>
      <c r="N18" t="str">
        <v>2.108171</v>
      </c>
      <c r="O18" t="str">
        <v>2.108742</v>
      </c>
      <c r="P18" t="str">
        <f>0.61365*EXP((17.502*AL18)/(240.97+AL18))</f>
        <v>2.985861</v>
      </c>
      <c r="Q18" t="str">
        <f>P18-N18</f>
        <v>0.877690</v>
      </c>
      <c r="R18" t="str">
        <v>21.142605</v>
      </c>
      <c r="S18" t="str">
        <v>21.136873</v>
      </c>
      <c r="T18" t="str">
        <f>(P18/AM18)*1000</f>
        <v>29.936743</v>
      </c>
      <c r="U18" t="str">
        <f>V18*BG18</f>
        <v>0.298530</v>
      </c>
      <c r="V18" t="str">
        <v>1.800000</v>
      </c>
      <c r="W18" t="str">
        <v>PSF-01225_20240711085226_f65</v>
      </c>
      <c r="X18" t="str">
        <v>129.942291</v>
      </c>
      <c r="Y18" t="str">
        <v>483.285797</v>
      </c>
      <c r="Z18" t="str">
        <v>0.731127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2.235665</v>
      </c>
      <c r="AG18" t="str">
        <v>1.000000</v>
      </c>
      <c r="AH18" t="str">
        <v>66.93</v>
      </c>
      <c r="AI18" t="str">
        <v>66.94</v>
      </c>
      <c r="AJ18" t="str">
        <v>24.84</v>
      </c>
      <c r="AK18" t="str">
        <v>23.95</v>
      </c>
      <c r="AL18" t="str">
        <f>(AK18-AJ18)*(AJ18*0+0)+AK18</f>
        <v>23.95</v>
      </c>
      <c r="AM18" t="str">
        <v>99.74</v>
      </c>
      <c r="AN18" t="str">
        <v>156.0</v>
      </c>
      <c r="AO18" t="str">
        <v>148.5</v>
      </c>
      <c r="AP18" t="str">
        <v>4.8</v>
      </c>
      <c r="AQ18" t="str">
        <v>8</v>
      </c>
      <c r="AR18" t="str">
        <v>4.069</v>
      </c>
      <c r="AS18" t="str">
        <v>08:43:58</v>
      </c>
      <c r="AT18" t="str">
        <v>2024-07-11</v>
      </c>
      <c r="AU18" t="str">
        <v>0.11</v>
      </c>
      <c r="AV18" t="str">
        <v>1</v>
      </c>
      <c r="AW18" t="str">
        <v>0.000</v>
      </c>
      <c r="AX18" t="str">
        <v>0.001</v>
      </c>
      <c r="AY18" t="str">
        <v>-0.004</v>
      </c>
      <c r="AZ18" t="str">
        <v>0.027</v>
      </c>
      <c r="BA18" t="str">
        <v>0.249</v>
      </c>
      <c r="BB18" t="str">
        <v>0.210</v>
      </c>
      <c r="BC18" t="str">
        <v>1</v>
      </c>
      <c r="BD18" t="str">
        <v>150</v>
      </c>
      <c r="BE18" t="str">
        <v>0.001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1.000000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2.460117</v>
      </c>
      <c r="CD18" t="str">
        <v>2.445969</v>
      </c>
      <c r="CE18" t="str">
        <v>1.660339</v>
      </c>
      <c r="CF18" t="str">
        <v>0.925381</v>
      </c>
      <c r="CG18" t="str">
        <v>0.274442</v>
      </c>
      <c r="CH18" t="str">
        <v>-0.009350</v>
      </c>
      <c r="CI18" t="str">
        <v>0.418947</v>
      </c>
      <c r="CJ18" t="str">
        <v>0.112653</v>
      </c>
      <c r="CK18" t="str">
        <v>129.942291</v>
      </c>
      <c r="CL18" t="str">
        <v>0.000211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PSF-01225_20240711085226_f65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2024-07-10T17:26:45.161Z</v>
      </c>
    </row>
    <row r="19">
      <c r="A19" t="str">
        <v>16</v>
      </c>
      <c r="B19" t="str">
        <v>08:54:36</v>
      </c>
      <c r="C19" t="str">
        <v>2024-07-11</v>
      </c>
      <c r="D19" t="str">
        <v>Hainich_TSM</v>
      </c>
      <c r="E19" t="str">
        <v>Sharath</v>
      </c>
      <c r="F19" t="str">
        <v/>
      </c>
      <c r="G19" t="str">
        <v>007</v>
      </c>
      <c r="H19" t="str">
        <v>025</v>
      </c>
      <c r="I19" t="str">
        <v>15min</v>
      </c>
      <c r="J19" t="str">
        <f>1/((1/L19)-(1/K19))</f>
        <v>0.020716</v>
      </c>
      <c r="K19" t="str">
        <f>BH19+(BI19*AN19)+(BJ19*AN19*POWER(V19,2))+(BK19*AN19*V19)+(BL19*POWER(AN19,2))</f>
        <v>2.915115</v>
      </c>
      <c r="L19" t="str">
        <f>((M19/1000)*(1000-((T19+S19)/2)))/(T19-S19)</f>
        <v>0.020570</v>
      </c>
      <c r="M19" t="str">
        <f>(AN19*(S19-R19))/(100*U19*(1000-S19))*1000</f>
        <v>0.191718</v>
      </c>
      <c r="N19" t="str">
        <v>2.129267</v>
      </c>
      <c r="O19" t="str">
        <v>2.125683</v>
      </c>
      <c r="P19" t="str">
        <f>0.61365*EXP((17.502*AL19)/(240.97+AL19))</f>
        <v>3.034796</v>
      </c>
      <c r="Q19" t="str">
        <f>P19-N19</f>
        <v>0.905529</v>
      </c>
      <c r="R19" t="str">
        <v>21.312294</v>
      </c>
      <c r="S19" t="str">
        <v>21.348225</v>
      </c>
      <c r="T19" t="str">
        <f>(P19/AM19)*1000</f>
        <v>30.427143</v>
      </c>
      <c r="U19" t="str">
        <f>V19*BG19</f>
        <v>0.298530</v>
      </c>
      <c r="V19" t="str">
        <v>1.800000</v>
      </c>
      <c r="W19" t="str">
        <v>PSF-01225_20240711085436_f48</v>
      </c>
      <c r="X19" t="str">
        <v>140.525940</v>
      </c>
      <c r="Y19" t="str">
        <v>573.266724</v>
      </c>
      <c r="Z19" t="str">
        <v>0.754868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2.262867</v>
      </c>
      <c r="AG19" t="str">
        <v>1.000000</v>
      </c>
      <c r="AH19" t="str">
        <v>67.18</v>
      </c>
      <c r="AI19" t="str">
        <v>67.07</v>
      </c>
      <c r="AJ19" t="str">
        <v>24.95</v>
      </c>
      <c r="AK19" t="str">
        <v>24.22</v>
      </c>
      <c r="AL19" t="str">
        <f>(AK19-AJ19)*(AJ19*0+0)+AK19</f>
        <v>24.22</v>
      </c>
      <c r="AM19" t="str">
        <v>99.74</v>
      </c>
      <c r="AN19" t="str">
        <v>155.9</v>
      </c>
      <c r="AO19" t="str">
        <v>143.6</v>
      </c>
      <c r="AP19" t="str">
        <v>7.9</v>
      </c>
      <c r="AQ19" t="str">
        <v>7</v>
      </c>
      <c r="AR19" t="str">
        <v>4.067</v>
      </c>
      <c r="AS19" t="str">
        <v>08:54:16</v>
      </c>
      <c r="AT19" t="str">
        <v>2024-07-11</v>
      </c>
      <c r="AU19" t="str">
        <v>0.18</v>
      </c>
      <c r="AV19" t="str">
        <v>1</v>
      </c>
      <c r="AW19" t="str">
        <v>-0.004</v>
      </c>
      <c r="AX19" t="str">
        <v>-0.000</v>
      </c>
      <c r="AY19" t="str">
        <v>0.002</v>
      </c>
      <c r="AZ19" t="str">
        <v>-0.216</v>
      </c>
      <c r="BA19" t="str">
        <v>-0.563</v>
      </c>
      <c r="BB19" t="str">
        <v>-1.690</v>
      </c>
      <c r="BC19" t="str">
        <v>1</v>
      </c>
      <c r="BD19" t="str">
        <v>150</v>
      </c>
      <c r="BE19" t="str">
        <v>0.001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1.000000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2.460254</v>
      </c>
      <c r="CD19" t="str">
        <v>2.446181</v>
      </c>
      <c r="CE19" t="str">
        <v>1.659484</v>
      </c>
      <c r="CF19" t="str">
        <v>0.913002</v>
      </c>
      <c r="CG19" t="str">
        <v>0.273316</v>
      </c>
      <c r="CH19" t="str">
        <v>-0.007411</v>
      </c>
      <c r="CI19" t="str">
        <v>0.428128</v>
      </c>
      <c r="CJ19" t="str">
        <v>0.112547</v>
      </c>
      <c r="CK19" t="str">
        <v>140.525940</v>
      </c>
      <c r="CL19" t="str">
        <v>0.000212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PSF-01225_20240711085436_f48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2024-07-10T17:26:45.161Z</v>
      </c>
    </row>
    <row r="20">
      <c r="A20" t="str">
        <v>17</v>
      </c>
      <c r="B20" t="str">
        <v>08:55:07</v>
      </c>
      <c r="C20" t="str">
        <v>2024-07-11</v>
      </c>
      <c r="D20" t="str">
        <v>Hainich_TSM</v>
      </c>
      <c r="E20" t="str">
        <v>Sharath</v>
      </c>
      <c r="F20" t="str">
        <v/>
      </c>
      <c r="G20" t="str">
        <v>007</v>
      </c>
      <c r="H20" t="str">
        <v>025</v>
      </c>
      <c r="I20" t="str">
        <v>15min</v>
      </c>
      <c r="J20" t="str">
        <f>1/((1/L20)-(1/K20))</f>
        <v>0.067310</v>
      </c>
      <c r="K20" t="str">
        <f>BH20+(BI20*AN20)+(BJ20*AN20*POWER(V20,2))+(BK20*AN20*V20)+(BL20*POWER(AN20,2))</f>
        <v>2.914518</v>
      </c>
      <c r="L20" t="str">
        <f>((M20/1000)*(1000-((T20+S20)/2)))/(T20-S20)</f>
        <v>0.065791</v>
      </c>
      <c r="M20" t="str">
        <f>(AN20*(S20-R20))/(100*U20*(1000-S20))*1000</f>
        <v>0.621378</v>
      </c>
      <c r="N20" t="str">
        <v>2.137310</v>
      </c>
      <c r="O20" t="str">
        <v>2.125690</v>
      </c>
      <c r="P20" t="str">
        <f>0.61365*EXP((17.502*AL20)/(240.97+AL20))</f>
        <v>3.054845</v>
      </c>
      <c r="Q20" t="str">
        <f>P20-N20</f>
        <v>0.917535</v>
      </c>
      <c r="R20" t="str">
        <v>21.311565</v>
      </c>
      <c r="S20" t="str">
        <v>21.428066</v>
      </c>
      <c r="T20" t="str">
        <f>(P20/AM20)*1000</f>
        <v>30.627012</v>
      </c>
      <c r="U20" t="str">
        <f>V20*BG20</f>
        <v>0.298530</v>
      </c>
      <c r="V20" t="str">
        <v>1.800000</v>
      </c>
      <c r="W20" t="str">
        <v>PSF-01225_20240711085507_2c0</v>
      </c>
      <c r="X20" t="str">
        <v>133.511780</v>
      </c>
      <c r="Y20" t="str">
        <v>456.266296</v>
      </c>
      <c r="Z20" t="str">
        <v>0.707382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2.179955</v>
      </c>
      <c r="AG20" t="str">
        <v>1.000000</v>
      </c>
      <c r="AH20" t="str">
        <v>67.31</v>
      </c>
      <c r="AI20" t="str">
        <v>66.95</v>
      </c>
      <c r="AJ20" t="str">
        <v>24.98</v>
      </c>
      <c r="AK20" t="str">
        <v>24.33</v>
      </c>
      <c r="AL20" t="str">
        <f>(AK20-AJ20)*(AJ20*0+0)+AK20</f>
        <v>24.33</v>
      </c>
      <c r="AM20" t="str">
        <v>99.74</v>
      </c>
      <c r="AN20" t="str">
        <v>155.8</v>
      </c>
      <c r="AO20" t="str">
        <v>127.1</v>
      </c>
      <c r="AP20" t="str">
        <v>18.4</v>
      </c>
      <c r="AQ20" t="str">
        <v>8</v>
      </c>
      <c r="AR20" t="str">
        <v>4.066</v>
      </c>
      <c r="AS20" t="str">
        <v>08:54:16</v>
      </c>
      <c r="AT20" t="str">
        <v>2024-07-11</v>
      </c>
      <c r="AU20" t="str">
        <v>0.18</v>
      </c>
      <c r="AV20" t="str">
        <v>1</v>
      </c>
      <c r="AW20" t="str">
        <v>-0.001</v>
      </c>
      <c r="AX20" t="str">
        <v>-0.000</v>
      </c>
      <c r="AY20" t="str">
        <v>-0.002</v>
      </c>
      <c r="AZ20" t="str">
        <v>-0.031</v>
      </c>
      <c r="BA20" t="str">
        <v>-0.107</v>
      </c>
      <c r="BB20" t="str">
        <v>-0.348</v>
      </c>
      <c r="BC20" t="str">
        <v>1</v>
      </c>
      <c r="BD20" t="str">
        <v>150</v>
      </c>
      <c r="BE20" t="str">
        <v>0.001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1.000000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2.460104</v>
      </c>
      <c r="CD20" t="str">
        <v>2.446338</v>
      </c>
      <c r="CE20" t="str">
        <v>1.658862</v>
      </c>
      <c r="CF20" t="str">
        <v>0.872023</v>
      </c>
      <c r="CG20" t="str">
        <v>0.272986</v>
      </c>
      <c r="CH20" t="str">
        <v>-0.006487</v>
      </c>
      <c r="CI20" t="str">
        <v>0.430262</v>
      </c>
      <c r="CJ20" t="str">
        <v>0.112695</v>
      </c>
      <c r="CK20" t="str">
        <v>133.511780</v>
      </c>
      <c r="CL20" t="str">
        <v>0.000214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PSF-01225_20240711085507_2c0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2024-07-10T17:26:45.161Z</v>
      </c>
    </row>
    <row r="21">
      <c r="A21" t="str">
        <v>18</v>
      </c>
      <c r="B21" t="str">
        <v>08:56:09</v>
      </c>
      <c r="C21" t="str">
        <v>2024-07-11</v>
      </c>
      <c r="D21" t="str">
        <v>Hainich_TSM</v>
      </c>
      <c r="E21" t="str">
        <v>Sharath</v>
      </c>
      <c r="F21" t="str">
        <v/>
      </c>
      <c r="G21" t="str">
        <v>008</v>
      </c>
      <c r="H21" t="str">
        <v>025</v>
      </c>
      <c r="I21" t="str">
        <v>15min</v>
      </c>
      <c r="J21" t="str">
        <f>1/((1/L21)-(1/K21))</f>
        <v>0.010987</v>
      </c>
      <c r="K21" t="str">
        <f>BH21+(BI21*AN21)+(BJ21*AN21*POWER(V21,2))+(BK21*AN21*V21)+(BL21*POWER(AN21,2))</f>
        <v>2.913206</v>
      </c>
      <c r="L21" t="str">
        <f>((M21/1000)*(1000-((T21+S21)/2)))/(T21-S21)</f>
        <v>0.010946</v>
      </c>
      <c r="M21" t="str">
        <f>(AN21*(S21-R21))/(100*U21*(1000-S21))*1000</f>
        <v>0.110157</v>
      </c>
      <c r="N21" t="str">
        <v>2.131066</v>
      </c>
      <c r="O21" t="str">
        <v>2.129004</v>
      </c>
      <c r="P21" t="str">
        <f>0.61365*EXP((17.502*AL21)/(240.97+AL21))</f>
        <v>3.108454</v>
      </c>
      <c r="Q21" t="str">
        <f>P21-N21</f>
        <v>0.977388</v>
      </c>
      <c r="R21" t="str">
        <v>21.346125</v>
      </c>
      <c r="S21" t="str">
        <v>21.366798</v>
      </c>
      <c r="T21" t="str">
        <f>(P21/AM21)*1000</f>
        <v>31.166430</v>
      </c>
      <c r="U21" t="str">
        <f>V21*BG21</f>
        <v>0.298530</v>
      </c>
      <c r="V21" t="str">
        <v>1.800000</v>
      </c>
      <c r="W21" t="str">
        <v>PSF-01225_20240711085609_7dd</v>
      </c>
      <c r="X21" t="str">
        <v>142.914169</v>
      </c>
      <c r="Y21" t="str">
        <v>582.682007</v>
      </c>
      <c r="Z21" t="str">
        <v>0.754730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2.698727</v>
      </c>
      <c r="AG21" t="str">
        <v>1.000000</v>
      </c>
      <c r="AH21" t="str">
        <v>66.94</v>
      </c>
      <c r="AI21" t="str">
        <v>66.87</v>
      </c>
      <c r="AJ21" t="str">
        <v>25.02</v>
      </c>
      <c r="AK21" t="str">
        <v>24.62</v>
      </c>
      <c r="AL21" t="str">
        <f>(AK21-AJ21)*(AJ21*0+0)+AK21</f>
        <v>24.62</v>
      </c>
      <c r="AM21" t="str">
        <v>99.74</v>
      </c>
      <c r="AN21" t="str">
        <v>155.7</v>
      </c>
      <c r="AO21" t="str">
        <v>153.8</v>
      </c>
      <c r="AP21" t="str">
        <v>1.2</v>
      </c>
      <c r="AQ21" t="str">
        <v>9</v>
      </c>
      <c r="AR21" t="str">
        <v>4.063</v>
      </c>
      <c r="AS21" t="str">
        <v>08:54:16</v>
      </c>
      <c r="AT21" t="str">
        <v>2024-07-11</v>
      </c>
      <c r="AU21" t="str">
        <v>0.18</v>
      </c>
      <c r="AV21" t="str">
        <v>1</v>
      </c>
      <c r="AW21" t="str">
        <v>-0.002</v>
      </c>
      <c r="AX21" t="str">
        <v>-0.001</v>
      </c>
      <c r="AY21" t="str">
        <v>0.002</v>
      </c>
      <c r="AZ21" t="str">
        <v>-0.004</v>
      </c>
      <c r="BA21" t="str">
        <v>-0.188</v>
      </c>
      <c r="BB21" t="str">
        <v>-0.306</v>
      </c>
      <c r="BC21" t="str">
        <v>1</v>
      </c>
      <c r="BD21" t="str">
        <v>150</v>
      </c>
      <c r="BE21" t="str">
        <v>0.001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1.000000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2.460008</v>
      </c>
      <c r="CD21" t="str">
        <v>2.445873</v>
      </c>
      <c r="CE21" t="str">
        <v>1.657498</v>
      </c>
      <c r="CF21" t="str">
        <v>0.938936</v>
      </c>
      <c r="CG21" t="str">
        <v>0.272496</v>
      </c>
      <c r="CH21" t="str">
        <v>-0.003622</v>
      </c>
      <c r="CI21" t="str">
        <v>0.434524</v>
      </c>
      <c r="CJ21" t="str">
        <v>0.113568</v>
      </c>
      <c r="CK21" t="str">
        <v>142.914169</v>
      </c>
      <c r="CL21" t="str">
        <v>0.000212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PSF-01225_20240711085609_7dd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2024-07-10T17:26:45.161Z</v>
      </c>
    </row>
    <row r="22">
      <c r="A22" t="str">
        <v>19</v>
      </c>
      <c r="B22" t="str">
        <v>08:58:27</v>
      </c>
      <c r="C22" t="str">
        <v>2024-07-11</v>
      </c>
      <c r="D22" t="str">
        <v>Hainich_TSM</v>
      </c>
      <c r="E22" t="str">
        <v>Sharath</v>
      </c>
      <c r="F22" t="str">
        <v/>
      </c>
      <c r="G22" t="str">
        <v>001</v>
      </c>
      <c r="H22" t="str">
        <v>030</v>
      </c>
      <c r="I22" t="str">
        <v>15min</v>
      </c>
      <c r="J22" t="str">
        <f>1/((1/L22)-(1/K22))</f>
        <v>0.011277</v>
      </c>
      <c r="K22" t="str">
        <f>BH22+(BI22*AN22)+(BJ22*AN22*POWER(V22,2))+(BK22*AN22*V22)+(BL22*POWER(AN22,2))</f>
        <v>2.914320</v>
      </c>
      <c r="L22" t="str">
        <f>((M22/1000)*(1000-((T22+S22)/2)))/(T22-S22)</f>
        <v>0.011233</v>
      </c>
      <c r="M22" t="str">
        <f>(AN22*(S22-R22))/(100*U22*(1000-S22))*1000</f>
        <v>0.110404</v>
      </c>
      <c r="N22" t="str">
        <v>2.114697</v>
      </c>
      <c r="O22" t="str">
        <v>2.112632</v>
      </c>
      <c r="P22" t="str">
        <f>0.61365*EXP((17.502*AL22)/(240.97+AL22))</f>
        <v>3.069470</v>
      </c>
      <c r="Q22" t="str">
        <f>P22-N22</f>
        <v>0.954773</v>
      </c>
      <c r="R22" t="str">
        <v>21.181917</v>
      </c>
      <c r="S22" t="str">
        <v>21.202623</v>
      </c>
      <c r="T22" t="str">
        <f>(P22/AM22)*1000</f>
        <v>30.775484</v>
      </c>
      <c r="U22" t="str">
        <f>V22*BG22</f>
        <v>0.298530</v>
      </c>
      <c r="V22" t="str">
        <v>1.800000</v>
      </c>
      <c r="W22" t="str">
        <v>PSF-01225_20240711085827_b3c</v>
      </c>
      <c r="X22" t="str">
        <v>177.206039</v>
      </c>
      <c r="Y22" t="str">
        <v>761.729126</v>
      </c>
      <c r="Z22" t="str">
        <v>0.767363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2.483969</v>
      </c>
      <c r="AG22" t="str">
        <v>1.000000</v>
      </c>
      <c r="AH22" t="str">
        <v>66.06</v>
      </c>
      <c r="AI22" t="str">
        <v>66.00</v>
      </c>
      <c r="AJ22" t="str">
        <v>25.11</v>
      </c>
      <c r="AK22" t="str">
        <v>24.41</v>
      </c>
      <c r="AL22" t="str">
        <f>(AK22-AJ22)*(AJ22*0+0)+AK22</f>
        <v>24.41</v>
      </c>
      <c r="AM22" t="str">
        <v>99.74</v>
      </c>
      <c r="AN22" t="str">
        <v>155.8</v>
      </c>
      <c r="AO22" t="str">
        <v>152.4</v>
      </c>
      <c r="AP22" t="str">
        <v>2.2</v>
      </c>
      <c r="AQ22" t="str">
        <v>8</v>
      </c>
      <c r="AR22" t="str">
        <v>4.061</v>
      </c>
      <c r="AS22" t="str">
        <v>08:54:16</v>
      </c>
      <c r="AT22" t="str">
        <v>2024-07-11</v>
      </c>
      <c r="AU22" t="str">
        <v>0.18</v>
      </c>
      <c r="AV22" t="str">
        <v>1</v>
      </c>
      <c r="AW22" t="str">
        <v>0.001</v>
      </c>
      <c r="AX22" t="str">
        <v>-0.000</v>
      </c>
      <c r="AY22" t="str">
        <v>0.002</v>
      </c>
      <c r="AZ22" t="str">
        <v>-0.060</v>
      </c>
      <c r="BA22" t="str">
        <v>-0.151</v>
      </c>
      <c r="BB22" t="str">
        <v>-0.236</v>
      </c>
      <c r="BC22" t="str">
        <v>1</v>
      </c>
      <c r="BD22" t="str">
        <v>150</v>
      </c>
      <c r="BE22" t="str">
        <v>0.001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1.000000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2.458940</v>
      </c>
      <c r="CD22" t="str">
        <v>2.444794</v>
      </c>
      <c r="CE22" t="str">
        <v>1.658656</v>
      </c>
      <c r="CF22" t="str">
        <v>0.935384</v>
      </c>
      <c r="CG22" t="str">
        <v>0.271499</v>
      </c>
      <c r="CH22" t="str">
        <v>-0.007172</v>
      </c>
      <c r="CI22" t="str">
        <v>0.444069</v>
      </c>
      <c r="CJ22" t="str">
        <v>0.112970</v>
      </c>
      <c r="CK22" t="str">
        <v>177.206039</v>
      </c>
      <c r="CL22" t="str">
        <v>0.000214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PSF-01225_20240711085827_b3c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2024-07-10T17:26:45.161Z</v>
      </c>
    </row>
    <row r="23">
      <c r="A23" t="str">
        <v>20</v>
      </c>
      <c r="B23" t="str">
        <v>08:59:27</v>
      </c>
      <c r="C23" t="str">
        <v>2024-07-11</v>
      </c>
      <c r="D23" t="str">
        <v>Hainich_TSM</v>
      </c>
      <c r="E23" t="str">
        <v>Sharath</v>
      </c>
      <c r="F23" t="str">
        <v/>
      </c>
      <c r="G23" t="str">
        <v>002</v>
      </c>
      <c r="H23" t="str">
        <v>030</v>
      </c>
      <c r="I23" t="str">
        <v>15min</v>
      </c>
      <c r="J23" t="str">
        <f>1/((1/L23)-(1/K23))</f>
        <v>0.000792</v>
      </c>
      <c r="K23" t="str">
        <f>BH23+(BI23*AN23)+(BJ23*AN23*POWER(V23,2))+(BK23*AN23*V23)+(BL23*POWER(AN23,2))</f>
        <v>2.915431</v>
      </c>
      <c r="L23" t="str">
        <f>((M23/1000)*(1000-((T23+S23)/2)))/(T23-S23)</f>
        <v>0.000792</v>
      </c>
      <c r="M23" t="str">
        <f>(AN23*(S23-R23))/(100*U23*(1000-S23))*1000</f>
        <v>0.007873</v>
      </c>
      <c r="N23" t="str">
        <v>2.126394</v>
      </c>
      <c r="O23" t="str">
        <v>2.126246</v>
      </c>
      <c r="P23" t="str">
        <f>0.61365*EXP((17.502*AL23)/(240.97+AL23))</f>
        <v>3.092574</v>
      </c>
      <c r="Q23" t="str">
        <f>P23-N23</f>
        <v>0.966181</v>
      </c>
      <c r="R23" t="str">
        <v>21.316448</v>
      </c>
      <c r="S23" t="str">
        <v>21.317923</v>
      </c>
      <c r="T23" t="str">
        <f>(P23/AM23)*1000</f>
        <v>31.004259</v>
      </c>
      <c r="U23" t="str">
        <f>V23*BG23</f>
        <v>0.298530</v>
      </c>
      <c r="V23" t="str">
        <v>1.800000</v>
      </c>
      <c r="W23" t="str">
        <v>PSF-01225_20240711085927_c81</v>
      </c>
      <c r="X23" t="str">
        <v>118.508217</v>
      </c>
      <c r="Y23" t="str">
        <v>593.375061</v>
      </c>
      <c r="Z23" t="str">
        <v>0.800281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2.462518</v>
      </c>
      <c r="AG23" t="str">
        <v>1.000000</v>
      </c>
      <c r="AH23" t="str">
        <v>66.30</v>
      </c>
      <c r="AI23" t="str">
        <v>66.30</v>
      </c>
      <c r="AJ23" t="str">
        <v>25.14</v>
      </c>
      <c r="AK23" t="str">
        <v>24.53</v>
      </c>
      <c r="AL23" t="str">
        <f>(AK23-AJ23)*(AJ23*0+0)+AK23</f>
        <v>24.53</v>
      </c>
      <c r="AM23" t="str">
        <v>99.75</v>
      </c>
      <c r="AN23" t="str">
        <v>155.9</v>
      </c>
      <c r="AO23" t="str">
        <v>139.0</v>
      </c>
      <c r="AP23" t="str">
        <v>10.8</v>
      </c>
      <c r="AQ23" t="str">
        <v>8</v>
      </c>
      <c r="AR23" t="str">
        <v>4.060</v>
      </c>
      <c r="AS23" t="str">
        <v>08:54:16</v>
      </c>
      <c r="AT23" t="str">
        <v>2024-07-11</v>
      </c>
      <c r="AU23" t="str">
        <v>0.18</v>
      </c>
      <c r="AV23" t="str">
        <v>1</v>
      </c>
      <c r="AW23" t="str">
        <v>-0.001</v>
      </c>
      <c r="AX23" t="str">
        <v>0.000</v>
      </c>
      <c r="AY23" t="str">
        <v>-0.002</v>
      </c>
      <c r="AZ23" t="str">
        <v>0.166</v>
      </c>
      <c r="BA23" t="str">
        <v>-0.014</v>
      </c>
      <c r="BB23" t="str">
        <v>-0.003</v>
      </c>
      <c r="BC23" t="str">
        <v>1</v>
      </c>
      <c r="BD23" t="str">
        <v>150</v>
      </c>
      <c r="BE23" t="str">
        <v>0.001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1.000000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2.459302</v>
      </c>
      <c r="CD23" t="str">
        <v>2.445087</v>
      </c>
      <c r="CE23" t="str">
        <v>1.659814</v>
      </c>
      <c r="CF23" t="str">
        <v>0.901460</v>
      </c>
      <c r="CG23" t="str">
        <v>0.271167</v>
      </c>
      <c r="CH23" t="str">
        <v>-0.006070</v>
      </c>
      <c r="CI23" t="str">
        <v>0.448164</v>
      </c>
      <c r="CJ23" t="str">
        <v>0.112687</v>
      </c>
      <c r="CK23" t="str">
        <v>118.508217</v>
      </c>
      <c r="CL23" t="str">
        <v>0.000214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PSF-01225_20240711085927_c81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2024-07-10T17:26:45.161Z</v>
      </c>
    </row>
    <row r="24">
      <c r="A24" t="str">
        <v>21</v>
      </c>
      <c r="B24" t="str">
        <v>09:00:23</v>
      </c>
      <c r="C24" t="str">
        <v>2024-07-11</v>
      </c>
      <c r="D24" t="str">
        <v>Hainich_TSM</v>
      </c>
      <c r="E24" t="str">
        <v>Sharath</v>
      </c>
      <c r="F24" t="str">
        <v/>
      </c>
      <c r="G24" t="str">
        <v>003</v>
      </c>
      <c r="H24" t="str">
        <v>030</v>
      </c>
      <c r="I24" t="str">
        <v>15min</v>
      </c>
      <c r="J24" t="str">
        <f>1/((1/L24)-(1/K24))</f>
        <v>0.010951</v>
      </c>
      <c r="K24" t="str">
        <f>BH24+(BI24*AN24)+(BJ24*AN24*POWER(V24,2))+(BK24*AN24*V24)+(BL24*POWER(AN24,2))</f>
        <v>2.915561</v>
      </c>
      <c r="L24" t="str">
        <f>((M24/1000)*(1000-((T24+S24)/2)))/(T24-S24)</f>
        <v>0.010910</v>
      </c>
      <c r="M24" t="str">
        <f>(AN24*(S24-R24))/(100*U24*(1000-S24))*1000</f>
        <v>0.092875</v>
      </c>
      <c r="N24" t="str">
        <v>2.124255</v>
      </c>
      <c r="O24" t="str">
        <v>2.122519</v>
      </c>
      <c r="P24" t="str">
        <f>0.61365*EXP((17.502*AL24)/(240.97+AL24))</f>
        <v>2.951752</v>
      </c>
      <c r="Q24" t="str">
        <f>P24-N24</f>
        <v>0.827497</v>
      </c>
      <c r="R24" t="str">
        <v>21.279032</v>
      </c>
      <c r="S24" t="str">
        <v>21.296432</v>
      </c>
      <c r="T24" t="str">
        <f>(P24/AM24)*1000</f>
        <v>29.592394</v>
      </c>
      <c r="U24" t="str">
        <f>V24*BG24</f>
        <v>0.298530</v>
      </c>
      <c r="V24" t="str">
        <v>1.800000</v>
      </c>
      <c r="W24" t="str">
        <v>PSF-01225_20240711090023_dab</v>
      </c>
      <c r="X24" t="str">
        <v>108.556870</v>
      </c>
      <c r="Y24" t="str">
        <v>552.492493</v>
      </c>
      <c r="Z24" t="str">
        <v>0.803514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2.450667</v>
      </c>
      <c r="AG24" t="str">
        <v>1.000000</v>
      </c>
      <c r="AH24" t="str">
        <v>66.12</v>
      </c>
      <c r="AI24" t="str">
        <v>66.07</v>
      </c>
      <c r="AJ24" t="str">
        <v>25.17</v>
      </c>
      <c r="AK24" t="str">
        <v>23.76</v>
      </c>
      <c r="AL24" t="str">
        <f>(AK24-AJ24)*(AJ24*0+0)+AK24</f>
        <v>23.76</v>
      </c>
      <c r="AM24" t="str">
        <v>99.75</v>
      </c>
      <c r="AN24" t="str">
        <v>155.9</v>
      </c>
      <c r="AO24" t="str">
        <v>142.0</v>
      </c>
      <c r="AP24" t="str">
        <v>9.0</v>
      </c>
      <c r="AQ24" t="str">
        <v>8</v>
      </c>
      <c r="AR24" t="str">
        <v>4.059</v>
      </c>
      <c r="AS24" t="str">
        <v>08:54:16</v>
      </c>
      <c r="AT24" t="str">
        <v>2024-07-11</v>
      </c>
      <c r="AU24" t="str">
        <v>0.18</v>
      </c>
      <c r="AV24" t="str">
        <v>1</v>
      </c>
      <c r="AW24" t="str">
        <v>-0.003</v>
      </c>
      <c r="AX24" t="str">
        <v>0.001</v>
      </c>
      <c r="AY24" t="str">
        <v>-0.002</v>
      </c>
      <c r="AZ24" t="str">
        <v>0.088</v>
      </c>
      <c r="BA24" t="str">
        <v>-0.050</v>
      </c>
      <c r="BB24" t="str">
        <v>0.083</v>
      </c>
      <c r="BC24" t="str">
        <v>1</v>
      </c>
      <c r="BD24" t="str">
        <v>150</v>
      </c>
      <c r="BE24" t="str">
        <v>0.001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1.000000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2.459023</v>
      </c>
      <c r="CD24" t="str">
        <v>2.444864</v>
      </c>
      <c r="CE24" t="str">
        <v>1.659949</v>
      </c>
      <c r="CF24" t="str">
        <v>0.908840</v>
      </c>
      <c r="CG24" t="str">
        <v>0.270858</v>
      </c>
      <c r="CH24" t="str">
        <v>-0.015443</v>
      </c>
      <c r="CI24" t="str">
        <v>0.451905</v>
      </c>
      <c r="CJ24" t="str">
        <v>0.112639</v>
      </c>
      <c r="CK24" t="str">
        <v>108.556870</v>
      </c>
      <c r="CL24" t="str">
        <v>0.000214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PSF-01225_20240711090023_dab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2024-07-10T17:26:45.161Z</v>
      </c>
    </row>
    <row r="25">
      <c r="A25" t="str">
        <v>22</v>
      </c>
      <c r="B25" t="str">
        <v>09:01:15</v>
      </c>
      <c r="C25" t="str">
        <v>2024-07-11</v>
      </c>
      <c r="D25" t="str">
        <v>Hainich_TSM</v>
      </c>
      <c r="E25" t="str">
        <v>Sharath</v>
      </c>
      <c r="F25" t="str">
        <v/>
      </c>
      <c r="G25" t="str">
        <v>004</v>
      </c>
      <c r="H25" t="str">
        <v>030</v>
      </c>
      <c r="I25" t="str">
        <v>15min</v>
      </c>
      <c r="J25" t="str">
        <f>1/((1/L25)-(1/K25))</f>
        <v>0.012035</v>
      </c>
      <c r="K25" t="str">
        <f>BH25+(BI25*AN25)+(BJ25*AN25*POWER(V25,2))+(BK25*AN25*V25)+(BL25*POWER(AN25,2))</f>
        <v>2.917578</v>
      </c>
      <c r="L25" t="str">
        <f>((M25/1000)*(1000-((T25+S25)/2)))/(T25-S25)</f>
        <v>0.011986</v>
      </c>
      <c r="M25" t="str">
        <f>(AN25*(S25-R25))/(100*U25*(1000-S25))*1000</f>
        <v>0.111629</v>
      </c>
      <c r="N25" t="str">
        <v>2.120051</v>
      </c>
      <c r="O25" t="str">
        <v>2.117969</v>
      </c>
      <c r="P25" t="str">
        <f>0.61365*EXP((17.502*AL25)/(240.97+AL25))</f>
        <v>3.025021</v>
      </c>
      <c r="Q25" t="str">
        <f>P25-N25</f>
        <v>0.904970</v>
      </c>
      <c r="R25" t="str">
        <v>21.234472</v>
      </c>
      <c r="S25" t="str">
        <v>21.255354</v>
      </c>
      <c r="T25" t="str">
        <f>(P25/AM25)*1000</f>
        <v>30.328463</v>
      </c>
      <c r="U25" t="str">
        <f>V25*BG25</f>
        <v>0.298530</v>
      </c>
      <c r="V25" t="str">
        <v>1.800000</v>
      </c>
      <c r="W25" t="str">
        <v>PSF-01225_20240711090115_36f</v>
      </c>
      <c r="X25" t="str">
        <v>120.400787</v>
      </c>
      <c r="Y25" t="str">
        <v>612.899048</v>
      </c>
      <c r="Z25" t="str">
        <v>0.803555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3.143387</v>
      </c>
      <c r="AG25" t="str">
        <v>1.000000</v>
      </c>
      <c r="AH25" t="str">
        <v>65.90</v>
      </c>
      <c r="AI25" t="str">
        <v>65.84</v>
      </c>
      <c r="AJ25" t="str">
        <v>25.20</v>
      </c>
      <c r="AK25" t="str">
        <v>24.17</v>
      </c>
      <c r="AL25" t="str">
        <f>(AK25-AJ25)*(AJ25*0+0)+AK25</f>
        <v>24.17</v>
      </c>
      <c r="AM25" t="str">
        <v>99.74</v>
      </c>
      <c r="AN25" t="str">
        <v>156.2</v>
      </c>
      <c r="AO25" t="str">
        <v>146.6</v>
      </c>
      <c r="AP25" t="str">
        <v>6.2</v>
      </c>
      <c r="AQ25" t="str">
        <v>10</v>
      </c>
      <c r="AR25" t="str">
        <v>4.058</v>
      </c>
      <c r="AS25" t="str">
        <v>08:54:16</v>
      </c>
      <c r="AT25" t="str">
        <v>2024-07-11</v>
      </c>
      <c r="AU25" t="str">
        <v>0.18</v>
      </c>
      <c r="AV25" t="str">
        <v>1</v>
      </c>
      <c r="AW25" t="str">
        <v>-0.004</v>
      </c>
      <c r="AX25" t="str">
        <v>-0.001</v>
      </c>
      <c r="AY25" t="str">
        <v>0.002</v>
      </c>
      <c r="AZ25" t="str">
        <v>0.065</v>
      </c>
      <c r="BA25" t="str">
        <v>-0.113</v>
      </c>
      <c r="BB25" t="str">
        <v>-0.068</v>
      </c>
      <c r="BC25" t="str">
        <v>1</v>
      </c>
      <c r="BD25" t="str">
        <v>150</v>
      </c>
      <c r="BE25" t="str">
        <v>0.001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1.000000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2.458742</v>
      </c>
      <c r="CD25" t="str">
        <v>2.444593</v>
      </c>
      <c r="CE25" t="str">
        <v>1.662060</v>
      </c>
      <c r="CF25" t="str">
        <v>0.920459</v>
      </c>
      <c r="CG25" t="str">
        <v>0.270613</v>
      </c>
      <c r="CH25" t="str">
        <v>-0.010974</v>
      </c>
      <c r="CI25" t="str">
        <v>0.455329</v>
      </c>
      <c r="CJ25" t="str">
        <v>0.114162</v>
      </c>
      <c r="CK25" t="str">
        <v>120.400787</v>
      </c>
      <c r="CL25" t="str">
        <v>0.000215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PSF-01225_20240711090115_36f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2024-07-10T17:26:45.161Z</v>
      </c>
    </row>
    <row r="26">
      <c r="A26" t="str">
        <v>23</v>
      </c>
      <c r="B26" t="str">
        <v>09:03:39</v>
      </c>
      <c r="C26" t="str">
        <v>2024-07-11</v>
      </c>
      <c r="D26" t="str">
        <v>Hainich_TSM</v>
      </c>
      <c r="E26" t="str">
        <v>Sharath</v>
      </c>
      <c r="F26" t="str">
        <v/>
      </c>
      <c r="G26" t="str">
        <v>005</v>
      </c>
      <c r="H26" t="str">
        <v>030</v>
      </c>
      <c r="I26" t="str">
        <v>15min</v>
      </c>
      <c r="J26" t="str">
        <f>1/((1/L26)-(1/K26))</f>
        <v>0.001880</v>
      </c>
      <c r="K26" t="str">
        <f>BH26+(BI26*AN26)+(BJ26*AN26*POWER(V26,2))+(BK26*AN26*V26)+(BL26*POWER(AN26,2))</f>
        <v>2.915988</v>
      </c>
      <c r="L26" t="str">
        <f>((M26/1000)*(1000-((T26+S26)/2)))/(T26-S26)</f>
        <v>0.001879</v>
      </c>
      <c r="M26" t="str">
        <f>(AN26*(S26-R26))/(100*U26*(1000-S26))*1000</f>
        <v>0.018420</v>
      </c>
      <c r="N26" t="str">
        <v>2.136182</v>
      </c>
      <c r="O26" t="str">
        <v>2.135838</v>
      </c>
      <c r="P26" t="str">
        <f>0.61365*EXP((17.502*AL26)/(240.97+AL26))</f>
        <v>3.088408</v>
      </c>
      <c r="Q26" t="str">
        <f>P26-N26</f>
        <v>0.952226</v>
      </c>
      <c r="R26" t="str">
        <v>21.412119</v>
      </c>
      <c r="S26" t="str">
        <v>21.415569</v>
      </c>
      <c r="T26" t="str">
        <f>(P26/AM26)*1000</f>
        <v>30.961790</v>
      </c>
      <c r="U26" t="str">
        <f>V26*BG26</f>
        <v>0.298530</v>
      </c>
      <c r="V26" t="str">
        <v>1.800000</v>
      </c>
      <c r="W26" t="str">
        <v>PSF-01225_20240711090339_142</v>
      </c>
      <c r="X26" t="str">
        <v>122.012619</v>
      </c>
      <c r="Y26" t="str">
        <v>506.215820</v>
      </c>
      <c r="Z26" t="str">
        <v>0.758971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3.871630</v>
      </c>
      <c r="AG26" t="str">
        <v>1.000000</v>
      </c>
      <c r="AH26" t="str">
        <v>66.13</v>
      </c>
      <c r="AI26" t="str">
        <v>66.12</v>
      </c>
      <c r="AJ26" t="str">
        <v>25.27</v>
      </c>
      <c r="AK26" t="str">
        <v>24.51</v>
      </c>
      <c r="AL26" t="str">
        <f>(AK26-AJ26)*(AJ26*0+0)+AK26</f>
        <v>24.51</v>
      </c>
      <c r="AM26" t="str">
        <v>99.75</v>
      </c>
      <c r="AN26" t="str">
        <v>156.0</v>
      </c>
      <c r="AO26" t="str">
        <v>155.8</v>
      </c>
      <c r="AP26" t="str">
        <v>0.1</v>
      </c>
      <c r="AQ26" t="str">
        <v>13</v>
      </c>
      <c r="AR26" t="str">
        <v>4.054</v>
      </c>
      <c r="AS26" t="str">
        <v>08:54:16</v>
      </c>
      <c r="AT26" t="str">
        <v>2024-07-11</v>
      </c>
      <c r="AU26" t="str">
        <v>0.18</v>
      </c>
      <c r="AV26" t="str">
        <v>1</v>
      </c>
      <c r="AW26" t="str">
        <v>-0.001</v>
      </c>
      <c r="AX26" t="str">
        <v>0.001</v>
      </c>
      <c r="AY26" t="str">
        <v>0.007</v>
      </c>
      <c r="AZ26" t="str">
        <v>0.081</v>
      </c>
      <c r="BA26" t="str">
        <v>0.031</v>
      </c>
      <c r="BB26" t="str">
        <v>-0.330</v>
      </c>
      <c r="BC26" t="str">
        <v>1</v>
      </c>
      <c r="BD26" t="str">
        <v>150</v>
      </c>
      <c r="BE26" t="str">
        <v>0.001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1.000000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2.459065</v>
      </c>
      <c r="CD26" t="str">
        <v>2.444854</v>
      </c>
      <c r="CE26" t="str">
        <v>1.660395</v>
      </c>
      <c r="CF26" t="str">
        <v>0.944170</v>
      </c>
      <c r="CG26" t="str">
        <v>0.269850</v>
      </c>
      <c r="CH26" t="str">
        <v>-0.007774</v>
      </c>
      <c r="CI26" t="str">
        <v>0.464970</v>
      </c>
      <c r="CJ26" t="str">
        <v>0.116262</v>
      </c>
      <c r="CK26" t="str">
        <v>122.012619</v>
      </c>
      <c r="CL26" t="str">
        <v>0.000212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PSF-01225_20240711090339_142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2024-07-10T17:26:45.161Z</v>
      </c>
    </row>
    <row r="27">
      <c r="A27" t="str">
        <v>24</v>
      </c>
      <c r="B27" t="str">
        <v>09:04:55</v>
      </c>
      <c r="C27" t="str">
        <v>2024-07-11</v>
      </c>
      <c r="D27" t="str">
        <v>Hainich_TSM</v>
      </c>
      <c r="E27" t="str">
        <v>Sharath</v>
      </c>
      <c r="F27" t="str">
        <v/>
      </c>
      <c r="G27" t="str">
        <v>006</v>
      </c>
      <c r="H27" t="str">
        <v>030</v>
      </c>
      <c r="I27" t="str">
        <v>15min</v>
      </c>
      <c r="J27" t="str">
        <f>1/((1/L27)-(1/K27))</f>
        <v>-0.002844</v>
      </c>
      <c r="K27" t="str">
        <f>BH27+(BI27*AN27)+(BJ27*AN27*POWER(V27,2))+(BK27*AN27*V27)+(BL27*POWER(AN27,2))</f>
        <v>2.915500</v>
      </c>
      <c r="L27" t="str">
        <f>((M27/1000)*(1000-((T27+S27)/2)))/(T27-S27)</f>
        <v>-0.002847</v>
      </c>
      <c r="M27" t="str">
        <f>(AN27*(S27-R27))/(100*U27*(1000-S27))*1000</f>
        <v>-0.029589</v>
      </c>
      <c r="N27" t="str">
        <v>2.136288</v>
      </c>
      <c r="O27" t="str">
        <v>2.136841</v>
      </c>
      <c r="P27" t="str">
        <f>0.61365*EXP((17.502*AL27)/(240.97+AL27))</f>
        <v>3.145566</v>
      </c>
      <c r="Q27" t="str">
        <f>P27-N27</f>
        <v>1.009278</v>
      </c>
      <c r="R27" t="str">
        <v>21.423790</v>
      </c>
      <c r="S27" t="str">
        <v>21.418247</v>
      </c>
      <c r="T27" t="str">
        <f>(P27/AM27)*1000</f>
        <v>31.537186</v>
      </c>
      <c r="U27" t="str">
        <f>V27*BG27</f>
        <v>0.298530</v>
      </c>
      <c r="V27" t="str">
        <v>1.800000</v>
      </c>
      <c r="W27" t="str">
        <v>PSF-01225_20240711090455_a4f</v>
      </c>
      <c r="X27" t="str">
        <v>114.865425</v>
      </c>
      <c r="Y27" t="str">
        <v>509.963043</v>
      </c>
      <c r="Z27" t="str">
        <v>0.774757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3.424778</v>
      </c>
      <c r="AG27" t="str">
        <v>1.000000</v>
      </c>
      <c r="AH27" t="str">
        <v>65.88</v>
      </c>
      <c r="AI27" t="str">
        <v>65.89</v>
      </c>
      <c r="AJ27" t="str">
        <v>25.33</v>
      </c>
      <c r="AK27" t="str">
        <v>24.82</v>
      </c>
      <c r="AL27" t="str">
        <f>(AK27-AJ27)*(AJ27*0+0)+AK27</f>
        <v>24.82</v>
      </c>
      <c r="AM27" t="str">
        <v>99.74</v>
      </c>
      <c r="AN27" t="str">
        <v>155.9</v>
      </c>
      <c r="AO27" t="str">
        <v>154.8</v>
      </c>
      <c r="AP27" t="str">
        <v>0.7</v>
      </c>
      <c r="AQ27" t="str">
        <v>11</v>
      </c>
      <c r="AR27" t="str">
        <v>4.053</v>
      </c>
      <c r="AS27" t="str">
        <v>08:54:16</v>
      </c>
      <c r="AT27" t="str">
        <v>2024-07-11</v>
      </c>
      <c r="AU27" t="str">
        <v>0.18</v>
      </c>
      <c r="AV27" t="str">
        <v>1</v>
      </c>
      <c r="AW27" t="str">
        <v>-0.001</v>
      </c>
      <c r="AX27" t="str">
        <v>0.000</v>
      </c>
      <c r="AY27" t="str">
        <v>-0.000</v>
      </c>
      <c r="AZ27" t="str">
        <v>0.085</v>
      </c>
      <c r="BA27" t="str">
        <v>0.301</v>
      </c>
      <c r="BB27" t="str">
        <v>0.510</v>
      </c>
      <c r="BC27" t="str">
        <v>1</v>
      </c>
      <c r="BD27" t="str">
        <v>150</v>
      </c>
      <c r="BE27" t="str">
        <v>0.001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1.000000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2.458790</v>
      </c>
      <c r="CD27" t="str">
        <v>2.444541</v>
      </c>
      <c r="CE27" t="str">
        <v>1.659886</v>
      </c>
      <c r="CF27" t="str">
        <v>0.941643</v>
      </c>
      <c r="CG27" t="str">
        <v>0.269159</v>
      </c>
      <c r="CH27" t="str">
        <v>-0.004944</v>
      </c>
      <c r="CI27" t="str">
        <v>0.469916</v>
      </c>
      <c r="CJ27" t="str">
        <v>0.115060</v>
      </c>
      <c r="CK27" t="str">
        <v>114.865425</v>
      </c>
      <c r="CL27" t="str">
        <v>0.000211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PSF-01225_20240711090455_a4f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2024-07-10T17:26:45.161Z</v>
      </c>
    </row>
    <row r="28">
      <c r="A28" t="str">
        <v>25</v>
      </c>
      <c r="B28" t="str">
        <v>09:05:55</v>
      </c>
      <c r="C28" t="str">
        <v>2024-07-11</v>
      </c>
      <c r="D28" t="str">
        <v>Hainich_TSM</v>
      </c>
      <c r="E28" t="str">
        <v>Sharath</v>
      </c>
      <c r="F28" t="str">
        <v/>
      </c>
      <c r="G28" t="str">
        <v>007</v>
      </c>
      <c r="H28" t="str">
        <v>030</v>
      </c>
      <c r="I28" t="str">
        <v>15min</v>
      </c>
      <c r="J28" t="str">
        <f>1/((1/L28)-(1/K28))</f>
        <v>0.006206</v>
      </c>
      <c r="K28" t="str">
        <f>BH28+(BI28*AN28)+(BJ28*AN28*POWER(V28,2))+(BK28*AN28*V28)+(BL28*POWER(AN28,2))</f>
        <v>2.912365</v>
      </c>
      <c r="L28" t="str">
        <f>((M28/1000)*(1000-((T28+S28)/2)))/(T28-S28)</f>
        <v>0.006193</v>
      </c>
      <c r="M28" t="str">
        <f>(AN28*(S28-R28))/(100*U28*(1000-S28))*1000</f>
        <v>0.064664</v>
      </c>
      <c r="N28" t="str">
        <v>2.119141</v>
      </c>
      <c r="O28" t="str">
        <v>2.117929</v>
      </c>
      <c r="P28" t="str">
        <f>0.61365*EXP((17.502*AL28)/(240.97+AL28))</f>
        <v>3.133221</v>
      </c>
      <c r="Q28" t="str">
        <f>P28-N28</f>
        <v>1.014080</v>
      </c>
      <c r="R28" t="str">
        <v>21.234772</v>
      </c>
      <c r="S28" t="str">
        <v>21.246918</v>
      </c>
      <c r="T28" t="str">
        <f>(P28/AM28)*1000</f>
        <v>31.414282</v>
      </c>
      <c r="U28" t="str">
        <f>V28*BG28</f>
        <v>0.298530</v>
      </c>
      <c r="V28" t="str">
        <v>1.800000</v>
      </c>
      <c r="W28" t="str">
        <v>PSF-01225_20240711090555_e7f</v>
      </c>
      <c r="X28" t="str">
        <v>180.254105</v>
      </c>
      <c r="Y28" t="str">
        <v>506.778351</v>
      </c>
      <c r="Z28" t="str">
        <v>0.644314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2.178016</v>
      </c>
      <c r="AG28" t="str">
        <v>1.000000</v>
      </c>
      <c r="AH28" t="str">
        <v>65.07</v>
      </c>
      <c r="AI28" t="str">
        <v>65.04</v>
      </c>
      <c r="AJ28" t="str">
        <v>25.40</v>
      </c>
      <c r="AK28" t="str">
        <v>24.75</v>
      </c>
      <c r="AL28" t="str">
        <f>(AK28-AJ28)*(AJ28*0+0)+AK28</f>
        <v>24.75</v>
      </c>
      <c r="AM28" t="str">
        <v>99.74</v>
      </c>
      <c r="AN28" t="str">
        <v>155.6</v>
      </c>
      <c r="AO28" t="str">
        <v>144.4</v>
      </c>
      <c r="AP28" t="str">
        <v>7.2</v>
      </c>
      <c r="AQ28" t="str">
        <v>8</v>
      </c>
      <c r="AR28" t="str">
        <v>4.051</v>
      </c>
      <c r="AS28" t="str">
        <v>09:05:37</v>
      </c>
      <c r="AT28" t="str">
        <v>2024-07-11</v>
      </c>
      <c r="AU28" t="str">
        <v>0.24</v>
      </c>
      <c r="AV28" t="str">
        <v>1</v>
      </c>
      <c r="AW28" t="str">
        <v>0.001</v>
      </c>
      <c r="AX28" t="str">
        <v>-0.001</v>
      </c>
      <c r="AY28" t="str">
        <v>0.001</v>
      </c>
      <c r="AZ28" t="str">
        <v>-0.423</v>
      </c>
      <c r="BA28" t="str">
        <v>-0.814</v>
      </c>
      <c r="BB28" t="str">
        <v>-2.064</v>
      </c>
      <c r="BC28" t="str">
        <v>1</v>
      </c>
      <c r="BD28" t="str">
        <v>150</v>
      </c>
      <c r="BE28" t="str">
        <v>0.001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1.000000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2.457746</v>
      </c>
      <c r="CD28" t="str">
        <v>2.443483</v>
      </c>
      <c r="CE28" t="str">
        <v>1.656626</v>
      </c>
      <c r="CF28" t="str">
        <v>0.914910</v>
      </c>
      <c r="CG28" t="str">
        <v>0.268399</v>
      </c>
      <c r="CH28" t="str">
        <v>-0.006554</v>
      </c>
      <c r="CI28" t="str">
        <v>0.473745</v>
      </c>
      <c r="CJ28" t="str">
        <v>0.113223</v>
      </c>
      <c r="CK28" t="str">
        <v>180.254105</v>
      </c>
      <c r="CL28" t="str">
        <v>0.000213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PSF-01225_20240711090555_e7f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2024-07-10T17:26:45.161Z</v>
      </c>
    </row>
    <row r="29">
      <c r="A29" t="str">
        <v>26</v>
      </c>
      <c r="B29" t="str">
        <v>09:06:37</v>
      </c>
      <c r="C29" t="str">
        <v>2024-07-11</v>
      </c>
      <c r="D29" t="str">
        <v>Hainich_TSM</v>
      </c>
      <c r="E29" t="str">
        <v>Sharath</v>
      </c>
      <c r="F29" t="str">
        <v/>
      </c>
      <c r="G29" t="str">
        <v>007</v>
      </c>
      <c r="H29" t="str">
        <v>030</v>
      </c>
      <c r="I29" t="str">
        <v>15min</v>
      </c>
      <c r="J29" t="str">
        <f>1/((1/L29)-(1/K29))</f>
        <v>0.006366</v>
      </c>
      <c r="K29" t="str">
        <f>BH29+(BI29*AN29)+(BJ29*AN29*POWER(V29,2))+(BK29*AN29*V29)+(BL29*POWER(AN29,2))</f>
        <v>2.915049</v>
      </c>
      <c r="L29" t="str">
        <f>((M29/1000)*(1000-((T29+S29)/2)))/(T29-S29)</f>
        <v>0.006352</v>
      </c>
      <c r="M29" t="str">
        <f>(AN29*(S29-R29))/(100*U29*(1000-S29))*1000</f>
        <v>0.067778</v>
      </c>
      <c r="N29" t="str">
        <v>2.127914</v>
      </c>
      <c r="O29" t="str">
        <v>2.126647</v>
      </c>
      <c r="P29" t="str">
        <f>0.61365*EXP((17.502*AL29)/(240.97+AL29))</f>
        <v>3.163932</v>
      </c>
      <c r="Q29" t="str">
        <f>P29-N29</f>
        <v>1.036017</v>
      </c>
      <c r="R29" t="str">
        <v>21.322231</v>
      </c>
      <c r="S29" t="str">
        <v>21.334934</v>
      </c>
      <c r="T29" t="str">
        <f>(P29/AM29)*1000</f>
        <v>31.722269</v>
      </c>
      <c r="U29" t="str">
        <f>V29*BG29</f>
        <v>0.298530</v>
      </c>
      <c r="V29" t="str">
        <v>1.800000</v>
      </c>
      <c r="W29" t="str">
        <v>PSF-01225_20240711090637_1bc</v>
      </c>
      <c r="X29" t="str">
        <v>135.556702</v>
      </c>
      <c r="Y29" t="str">
        <v>545.417908</v>
      </c>
      <c r="Z29" t="str">
        <v>0.751463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2.675783</v>
      </c>
      <c r="AG29" t="str">
        <v>1.000000</v>
      </c>
      <c r="AH29" t="str">
        <v>65.19</v>
      </c>
      <c r="AI29" t="str">
        <v>65.16</v>
      </c>
      <c r="AJ29" t="str">
        <v>25.44</v>
      </c>
      <c r="AK29" t="str">
        <v>24.92</v>
      </c>
      <c r="AL29" t="str">
        <f>(AK29-AJ29)*(AJ29*0+0)+AK29</f>
        <v>24.92</v>
      </c>
      <c r="AM29" t="str">
        <v>99.74</v>
      </c>
      <c r="AN29" t="str">
        <v>155.9</v>
      </c>
      <c r="AO29" t="str">
        <v>146.7</v>
      </c>
      <c r="AP29" t="str">
        <v>5.9</v>
      </c>
      <c r="AQ29" t="str">
        <v>9</v>
      </c>
      <c r="AR29" t="str">
        <v>4.048</v>
      </c>
      <c r="AS29" t="str">
        <v>09:05:37</v>
      </c>
      <c r="AT29" t="str">
        <v>2024-07-11</v>
      </c>
      <c r="AU29" t="str">
        <v>0.24</v>
      </c>
      <c r="AV29" t="str">
        <v>1</v>
      </c>
      <c r="AW29" t="str">
        <v>0.001</v>
      </c>
      <c r="AX29" t="str">
        <v>0.000</v>
      </c>
      <c r="AY29" t="str">
        <v>-0.002</v>
      </c>
      <c r="AZ29" t="str">
        <v>-0.180</v>
      </c>
      <c r="BA29" t="str">
        <v>-0.216</v>
      </c>
      <c r="BB29" t="str">
        <v>-0.246</v>
      </c>
      <c r="BC29" t="str">
        <v>1</v>
      </c>
      <c r="BD29" t="str">
        <v>150</v>
      </c>
      <c r="BE29" t="str">
        <v>0.001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1.000000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2.457884</v>
      </c>
      <c r="CD29" t="str">
        <v>2.443625</v>
      </c>
      <c r="CE29" t="str">
        <v>1.659415</v>
      </c>
      <c r="CF29" t="str">
        <v>0.920787</v>
      </c>
      <c r="CG29" t="str">
        <v>0.267989</v>
      </c>
      <c r="CH29" t="str">
        <v>-0.005093</v>
      </c>
      <c r="CI29" t="str">
        <v>0.476380</v>
      </c>
      <c r="CJ29" t="str">
        <v>0.113541</v>
      </c>
      <c r="CK29" t="str">
        <v>135.556702</v>
      </c>
      <c r="CL29" t="str">
        <v>0.000212</v>
      </c>
      <c r="CM29" t="str">
        <v>2.365176</v>
      </c>
      <c r="CN29" t="str">
        <v>-0.000008</v>
      </c>
      <c r="CO29" t="str">
        <v>1.000000</v>
      </c>
      <c r="CP29" t="str">
        <v>2.351669</v>
      </c>
      <c r="CQ29" t="str">
        <v>-0.000027</v>
      </c>
      <c r="CR29" t="str">
        <v>1.000000</v>
      </c>
      <c r="CS29" t="str">
        <v>0.600858</v>
      </c>
      <c r="CT29" t="str">
        <v>0.600606</v>
      </c>
      <c r="CU29" t="str">
        <v>0.107252</v>
      </c>
      <c r="CV29" t="str">
        <v>0.000000</v>
      </c>
      <c r="CW29" t="str">
        <v>PSF-01225_20240711090637_1bc</v>
      </c>
      <c r="CX29" t="str">
        <v>PFA-01090</v>
      </c>
      <c r="CY29" t="str">
        <v>PSA-01092</v>
      </c>
      <c r="CZ29" t="str">
        <v>PSF-01225</v>
      </c>
      <c r="DA29" t="str">
        <v>RHS-02024</v>
      </c>
      <c r="DB29" t="str">
        <v>3.0.0</v>
      </c>
      <c r="DC29" t="str">
        <v>2024-07-10T17:26:45.161Z</v>
      </c>
    </row>
    <row r="30">
      <c r="A30" t="str">
        <v>27</v>
      </c>
      <c r="B30" t="str">
        <v>09:08:47</v>
      </c>
      <c r="C30" t="str">
        <v>2024-07-11</v>
      </c>
      <c r="D30" t="str">
        <v>Hainich_TSM</v>
      </c>
      <c r="E30" t="str">
        <v>Sharath</v>
      </c>
      <c r="F30" t="str">
        <v/>
      </c>
      <c r="G30" t="str">
        <v>008</v>
      </c>
      <c r="H30" t="str">
        <v>030</v>
      </c>
      <c r="I30" t="str">
        <v>15min</v>
      </c>
      <c r="J30" t="str">
        <f>1/((1/L30)-(1/K30))</f>
        <v>0.000167</v>
      </c>
      <c r="K30" t="str">
        <f>BH30+(BI30*AN30)+(BJ30*AN30*POWER(V30,2))+(BK30*AN30*V30)+(BL30*POWER(AN30,2))</f>
        <v>2.914933</v>
      </c>
      <c r="L30" t="str">
        <f>((M30/1000)*(1000-((T30+S30)/2)))/(T30-S30)</f>
        <v>0.000167</v>
      </c>
      <c r="M30" t="str">
        <f>(AN30*(S30-R30))/(100*U30*(1000-S30))*1000</f>
        <v>0.001799</v>
      </c>
      <c r="N30" t="str">
        <v>2.123478</v>
      </c>
      <c r="O30" t="str">
        <v>2.123444</v>
      </c>
      <c r="P30" t="str">
        <f>0.61365*EXP((17.502*AL30)/(240.97+AL30))</f>
        <v>3.172113</v>
      </c>
      <c r="Q30" t="str">
        <f>P30-N30</f>
        <v>1.048635</v>
      </c>
      <c r="R30" t="str">
        <v>21.289635</v>
      </c>
      <c r="S30" t="str">
        <v>21.289972</v>
      </c>
      <c r="T30" t="str">
        <f>(P30/AM30)*1000</f>
        <v>31.803585</v>
      </c>
      <c r="U30" t="str">
        <f>V30*BG30</f>
        <v>0.298530</v>
      </c>
      <c r="V30" t="str">
        <v>1.800000</v>
      </c>
      <c r="W30" t="str">
        <v>PSF-01225_20240711090847_cf0</v>
      </c>
      <c r="X30" t="str">
        <v>115.803482</v>
      </c>
      <c r="Y30" t="str">
        <v>567.986755</v>
      </c>
      <c r="Z30" t="str">
        <v>0.796116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3.468418</v>
      </c>
      <c r="AG30" t="str">
        <v>1.000000</v>
      </c>
      <c r="AH30" t="str">
        <v>64.81</v>
      </c>
      <c r="AI30" t="str">
        <v>64.81</v>
      </c>
      <c r="AJ30" t="str">
        <v>25.50</v>
      </c>
      <c r="AK30" t="str">
        <v>24.96</v>
      </c>
      <c r="AL30" t="str">
        <f>(AK30-AJ30)*(AJ30*0+0)+AK30</f>
        <v>24.96</v>
      </c>
      <c r="AM30" t="str">
        <v>99.74</v>
      </c>
      <c r="AN30" t="str">
        <v>155.9</v>
      </c>
      <c r="AO30" t="str">
        <v>128.5</v>
      </c>
      <c r="AP30" t="str">
        <v>17.6</v>
      </c>
      <c r="AQ30" t="str">
        <v>11</v>
      </c>
      <c r="AR30" t="str">
        <v>4.041</v>
      </c>
      <c r="AS30" t="str">
        <v>09:05:37</v>
      </c>
      <c r="AT30" t="str">
        <v>2024-07-11</v>
      </c>
      <c r="AU30" t="str">
        <v>0.24</v>
      </c>
      <c r="AV30" t="str">
        <v>1</v>
      </c>
      <c r="AW30" t="str">
        <v>0.003</v>
      </c>
      <c r="AX30" t="str">
        <v>0.001</v>
      </c>
      <c r="AY30" t="str">
        <v>0.005</v>
      </c>
      <c r="AZ30" t="str">
        <v>0.242</v>
      </c>
      <c r="BA30" t="str">
        <v>0.036</v>
      </c>
      <c r="BB30" t="str">
        <v>0.061</v>
      </c>
      <c r="BC30" t="str">
        <v>1</v>
      </c>
      <c r="BD30" t="str">
        <v>150</v>
      </c>
      <c r="BE30" t="str">
        <v>0.001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1.000000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2.457459</v>
      </c>
      <c r="CD30" t="str">
        <v>2.443149</v>
      </c>
      <c r="CE30" t="str">
        <v>1.659294</v>
      </c>
      <c r="CF30" t="str">
        <v>0.875484</v>
      </c>
      <c r="CG30" t="str">
        <v>0.267306</v>
      </c>
      <c r="CH30" t="str">
        <v>-0.005342</v>
      </c>
      <c r="CI30" t="str">
        <v>0.484617</v>
      </c>
      <c r="CJ30" t="str">
        <v>0.114947</v>
      </c>
      <c r="CK30" t="str">
        <v>115.803482</v>
      </c>
      <c r="CL30" t="str">
        <v>0.000212</v>
      </c>
      <c r="CM30" t="str">
        <v>2.365176</v>
      </c>
      <c r="CN30" t="str">
        <v>-0.000008</v>
      </c>
      <c r="CO30" t="str">
        <v>1.000000</v>
      </c>
      <c r="CP30" t="str">
        <v>2.351669</v>
      </c>
      <c r="CQ30" t="str">
        <v>-0.000027</v>
      </c>
      <c r="CR30" t="str">
        <v>1.000000</v>
      </c>
      <c r="CS30" t="str">
        <v>0.600858</v>
      </c>
      <c r="CT30" t="str">
        <v>0.600606</v>
      </c>
      <c r="CU30" t="str">
        <v>0.107252</v>
      </c>
      <c r="CV30" t="str">
        <v>0.000000</v>
      </c>
      <c r="CW30" t="str">
        <v>PSF-01225_20240711090847_cf0</v>
      </c>
      <c r="CX30" t="str">
        <v>PFA-01090</v>
      </c>
      <c r="CY30" t="str">
        <v>PSA-01092</v>
      </c>
      <c r="CZ30" t="str">
        <v>PSF-01225</v>
      </c>
      <c r="DA30" t="str">
        <v>RHS-02024</v>
      </c>
      <c r="DB30" t="str">
        <v>3.0.0</v>
      </c>
      <c r="DC30" t="str">
        <v>2024-07-10T17:26:45.161Z</v>
      </c>
    </row>
    <row r="31">
      <c r="A31" t="str">
        <v>28</v>
      </c>
      <c r="B31" t="str">
        <v>09:13:10</v>
      </c>
      <c r="C31" t="str">
        <v>2024-07-11</v>
      </c>
      <c r="D31" t="str">
        <v>Hainich_TSM</v>
      </c>
      <c r="E31" t="str">
        <v>Sharath</v>
      </c>
      <c r="F31" t="str">
        <v/>
      </c>
      <c r="G31" t="str">
        <v>001</v>
      </c>
      <c r="H31" t="str">
        <v>035</v>
      </c>
      <c r="I31" t="str">
        <v>15min</v>
      </c>
      <c r="J31" t="str">
        <f>1/((1/L31)-(1/K31))</f>
        <v>0.014354</v>
      </c>
      <c r="K31" t="str">
        <f>BH31+(BI31*AN31)+(BJ31*AN31*POWER(V31,2))+(BK31*AN31*V31)+(BL31*POWER(AN31,2))</f>
        <v>2.915196</v>
      </c>
      <c r="L31" t="str">
        <f>((M31/1000)*(1000-((T31+S31)/2)))/(T31-S31)</f>
        <v>0.014283</v>
      </c>
      <c r="M31" t="str">
        <f>(AN31*(S31-R31))/(100*U31*(1000-S31))*1000</f>
        <v>0.145836</v>
      </c>
      <c r="N31" t="str">
        <v>2.099160</v>
      </c>
      <c r="O31" t="str">
        <v>2.096434</v>
      </c>
      <c r="P31" t="str">
        <f>0.61365*EXP((17.502*AL31)/(240.97+AL31))</f>
        <v>3.090952</v>
      </c>
      <c r="Q31" t="str">
        <f>P31-N31</f>
        <v>0.991792</v>
      </c>
      <c r="R31" t="str">
        <v>21.020517</v>
      </c>
      <c r="S31" t="str">
        <v>21.047855</v>
      </c>
      <c r="T31" t="str">
        <f>(P31/AM31)*1000</f>
        <v>30.992348</v>
      </c>
      <c r="U31" t="str">
        <f>V31*BG31</f>
        <v>0.298530</v>
      </c>
      <c r="V31" t="str">
        <v>1.800000</v>
      </c>
      <c r="W31" t="str">
        <v>PSF-01225_20240711091310_2e0</v>
      </c>
      <c r="X31" t="str">
        <v>118.389847</v>
      </c>
      <c r="Y31" t="str">
        <v>615.036255</v>
      </c>
      <c r="Z31" t="str">
        <v>0.807508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2.660185</v>
      </c>
      <c r="AG31" t="str">
        <v>1.000000</v>
      </c>
      <c r="AH31" t="str">
        <v>63.90</v>
      </c>
      <c r="AI31" t="str">
        <v>63.82</v>
      </c>
      <c r="AJ31" t="str">
        <v>25.55</v>
      </c>
      <c r="AK31" t="str">
        <v>24.53</v>
      </c>
      <c r="AL31" t="str">
        <f>(AK31-AJ31)*(AJ31*0+0)+AK31</f>
        <v>24.53</v>
      </c>
      <c r="AM31" t="str">
        <v>99.73</v>
      </c>
      <c r="AN31" t="str">
        <v>155.9</v>
      </c>
      <c r="AO31" t="str">
        <v>138.1</v>
      </c>
      <c r="AP31" t="str">
        <v>11.4</v>
      </c>
      <c r="AQ31" t="str">
        <v>8</v>
      </c>
      <c r="AR31" t="str">
        <v>4.040</v>
      </c>
      <c r="AS31" t="str">
        <v>09:05:37</v>
      </c>
      <c r="AT31" t="str">
        <v>2024-07-11</v>
      </c>
      <c r="AU31" t="str">
        <v>0.24</v>
      </c>
      <c r="AV31" t="str">
        <v>1</v>
      </c>
      <c r="AW31" t="str">
        <v>0.001</v>
      </c>
      <c r="AX31" t="str">
        <v>-0.001</v>
      </c>
      <c r="AY31" t="str">
        <v>-0.004</v>
      </c>
      <c r="AZ31" t="str">
        <v>-0.031</v>
      </c>
      <c r="BA31" t="str">
        <v>-0.207</v>
      </c>
      <c r="BB31" t="str">
        <v>-0.027</v>
      </c>
      <c r="BC31" t="str">
        <v>1</v>
      </c>
      <c r="BD31" t="str">
        <v>150</v>
      </c>
      <c r="BE31" t="str">
        <v>0.001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1.000000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2.456253</v>
      </c>
      <c r="CD31" t="str">
        <v>2.442031</v>
      </c>
      <c r="CE31" t="str">
        <v>1.659569</v>
      </c>
      <c r="CF31" t="str">
        <v>0.899016</v>
      </c>
      <c r="CG31" t="str">
        <v>0.266832</v>
      </c>
      <c r="CH31" t="str">
        <v>-0.010948</v>
      </c>
      <c r="CI31" t="str">
        <v>0.501194</v>
      </c>
      <c r="CJ31" t="str">
        <v>0.113071</v>
      </c>
      <c r="CK31" t="str">
        <v>118.389847</v>
      </c>
      <c r="CL31" t="str">
        <v>0.000214</v>
      </c>
      <c r="CM31" t="str">
        <v>2.365176</v>
      </c>
      <c r="CN31" t="str">
        <v>-0.000008</v>
      </c>
      <c r="CO31" t="str">
        <v>1.000000</v>
      </c>
      <c r="CP31" t="str">
        <v>2.351669</v>
      </c>
      <c r="CQ31" t="str">
        <v>-0.000027</v>
      </c>
      <c r="CR31" t="str">
        <v>1.000000</v>
      </c>
      <c r="CS31" t="str">
        <v>0.600858</v>
      </c>
      <c r="CT31" t="str">
        <v>0.600606</v>
      </c>
      <c r="CU31" t="str">
        <v>0.107252</v>
      </c>
      <c r="CV31" t="str">
        <v>0.000000</v>
      </c>
      <c r="CW31" t="str">
        <v>PSF-01225_20240711091310_2e0</v>
      </c>
      <c r="CX31" t="str">
        <v>PFA-01090</v>
      </c>
      <c r="CY31" t="str">
        <v>PSA-01092</v>
      </c>
      <c r="CZ31" t="str">
        <v>PSF-01225</v>
      </c>
      <c r="DA31" t="str">
        <v>RHS-02024</v>
      </c>
      <c r="DB31" t="str">
        <v>3.0.0</v>
      </c>
      <c r="DC31" t="str">
        <v>2024-07-10T17:26:45.161Z</v>
      </c>
    </row>
    <row r="32">
      <c r="A32" t="str">
        <v>29</v>
      </c>
      <c r="B32" t="str">
        <v>09:14:14</v>
      </c>
      <c r="C32" t="str">
        <v>2024-07-11</v>
      </c>
      <c r="D32" t="str">
        <v>Hainich_TSM</v>
      </c>
      <c r="E32" t="str">
        <v>Sharath</v>
      </c>
      <c r="F32" t="str">
        <v/>
      </c>
      <c r="G32" t="str">
        <v>002</v>
      </c>
      <c r="H32" t="str">
        <v>035</v>
      </c>
      <c r="I32" t="str">
        <v>15min</v>
      </c>
      <c r="J32" t="str">
        <f>1/((1/L32)-(1/K32))</f>
        <v>0.010355</v>
      </c>
      <c r="K32" t="str">
        <f>BH32+(BI32*AN32)+(BJ32*AN32*POWER(V32,2))+(BK32*AN32*V32)+(BL32*POWER(AN32,2))</f>
        <v>2.914843</v>
      </c>
      <c r="L32" t="str">
        <f>((M32/1000)*(1000-((T32+S32)/2)))/(T32-S32)</f>
        <v>0.010318</v>
      </c>
      <c r="M32" t="str">
        <f>(AN32*(S32-R32))/(100*U32*(1000-S32))*1000</f>
        <v>0.113330</v>
      </c>
      <c r="N32" t="str">
        <v>2.096857</v>
      </c>
      <c r="O32" t="str">
        <v>2.094737</v>
      </c>
      <c r="P32" t="str">
        <f>0.61365*EXP((17.502*AL32)/(240.97+AL32))</f>
        <v>3.163422</v>
      </c>
      <c r="Q32" t="str">
        <f>P32-N32</f>
        <v>1.066565</v>
      </c>
      <c r="R32" t="str">
        <v>21.003241</v>
      </c>
      <c r="S32" t="str">
        <v>21.024492</v>
      </c>
      <c r="T32" t="str">
        <f>(P32/AM32)*1000</f>
        <v>31.718590</v>
      </c>
      <c r="U32" t="str">
        <f>V32*BG32</f>
        <v>0.298530</v>
      </c>
      <c r="V32" t="str">
        <v>1.800000</v>
      </c>
      <c r="W32" t="str">
        <v>PSF-01225_20240711091414_975</v>
      </c>
      <c r="X32" t="str">
        <v>124.215607</v>
      </c>
      <c r="Y32" t="str">
        <v>625.447510</v>
      </c>
      <c r="Z32" t="str">
        <v>0.801397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2.571583</v>
      </c>
      <c r="AG32" t="str">
        <v>1.000000</v>
      </c>
      <c r="AH32" t="str">
        <v>63.86</v>
      </c>
      <c r="AI32" t="str">
        <v>63.79</v>
      </c>
      <c r="AJ32" t="str">
        <v>25.54</v>
      </c>
      <c r="AK32" t="str">
        <v>24.91</v>
      </c>
      <c r="AL32" t="str">
        <f>(AK32-AJ32)*(AJ32*0+0)+AK32</f>
        <v>24.91</v>
      </c>
      <c r="AM32" t="str">
        <v>99.73</v>
      </c>
      <c r="AN32" t="str">
        <v>155.9</v>
      </c>
      <c r="AO32" t="str">
        <v>142.2</v>
      </c>
      <c r="AP32" t="str">
        <v>8.8</v>
      </c>
      <c r="AQ32" t="str">
        <v>8</v>
      </c>
      <c r="AR32" t="str">
        <v>4.039</v>
      </c>
      <c r="AS32" t="str">
        <v>09:05:37</v>
      </c>
      <c r="AT32" t="str">
        <v>2024-07-11</v>
      </c>
      <c r="AU32" t="str">
        <v>0.24</v>
      </c>
      <c r="AV32" t="str">
        <v>1</v>
      </c>
      <c r="AW32" t="str">
        <v>-0.000</v>
      </c>
      <c r="AX32" t="str">
        <v>0.000</v>
      </c>
      <c r="AY32" t="str">
        <v>-0.002</v>
      </c>
      <c r="AZ32" t="str">
        <v>0.118</v>
      </c>
      <c r="BA32" t="str">
        <v>0.012</v>
      </c>
      <c r="BB32" t="str">
        <v>-0.004</v>
      </c>
      <c r="BC32" t="str">
        <v>1</v>
      </c>
      <c r="BD32" t="str">
        <v>150</v>
      </c>
      <c r="BE32" t="str">
        <v>0.001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1.000000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2.456223</v>
      </c>
      <c r="CD32" t="str">
        <v>2.441978</v>
      </c>
      <c r="CE32" t="str">
        <v>1.659201</v>
      </c>
      <c r="CF32" t="str">
        <v>0.909265</v>
      </c>
      <c r="CG32" t="str">
        <v>0.266905</v>
      </c>
      <c r="CH32" t="str">
        <v>-0.006328</v>
      </c>
      <c r="CI32" t="str">
        <v>0.505148</v>
      </c>
      <c r="CJ32" t="str">
        <v>0.112920</v>
      </c>
      <c r="CK32" t="str">
        <v>124.215607</v>
      </c>
      <c r="CL32" t="str">
        <v>0.000212</v>
      </c>
      <c r="CM32" t="str">
        <v>2.365176</v>
      </c>
      <c r="CN32" t="str">
        <v>-0.000008</v>
      </c>
      <c r="CO32" t="str">
        <v>1.000000</v>
      </c>
      <c r="CP32" t="str">
        <v>2.351669</v>
      </c>
      <c r="CQ32" t="str">
        <v>-0.000027</v>
      </c>
      <c r="CR32" t="str">
        <v>1.000000</v>
      </c>
      <c r="CS32" t="str">
        <v>0.600858</v>
      </c>
      <c r="CT32" t="str">
        <v>0.600606</v>
      </c>
      <c r="CU32" t="str">
        <v>0.107252</v>
      </c>
      <c r="CV32" t="str">
        <v>0.000000</v>
      </c>
      <c r="CW32" t="str">
        <v>PSF-01225_20240711091414_975</v>
      </c>
      <c r="CX32" t="str">
        <v>PFA-01090</v>
      </c>
      <c r="CY32" t="str">
        <v>PSA-01092</v>
      </c>
      <c r="CZ32" t="str">
        <v>PSF-01225</v>
      </c>
      <c r="DA32" t="str">
        <v>RHS-02024</v>
      </c>
      <c r="DB32" t="str">
        <v>3.0.0</v>
      </c>
      <c r="DC32" t="str">
        <v>2024-07-10T17:26:45.161Z</v>
      </c>
    </row>
    <row r="33">
      <c r="A33" t="str">
        <v>30</v>
      </c>
      <c r="B33" t="str">
        <v>09:14:57</v>
      </c>
      <c r="C33" t="str">
        <v>2024-07-11</v>
      </c>
      <c r="D33" t="str">
        <v>Hainich_TSM</v>
      </c>
      <c r="E33" t="str">
        <v>Sharath</v>
      </c>
      <c r="F33" t="str">
        <v/>
      </c>
      <c r="G33" t="str">
        <v>003</v>
      </c>
      <c r="H33" t="str">
        <v>035</v>
      </c>
      <c r="I33" t="str">
        <v>15min</v>
      </c>
      <c r="J33" t="str">
        <f>1/((1/L33)-(1/K33))</f>
        <v>0.006811</v>
      </c>
      <c r="K33" t="str">
        <f>BH33+(BI33*AN33)+(BJ33*AN33*POWER(V33,2))+(BK33*AN33*V33)+(BL33*POWER(AN33,2))</f>
        <v>2.915114</v>
      </c>
      <c r="L33" t="str">
        <f>((M33/1000)*(1000-((T33+S33)/2)))/(T33-S33)</f>
        <v>0.006795</v>
      </c>
      <c r="M33" t="str">
        <f>(AN33*(S33-R33))/(100*U33*(1000-S33))*1000</f>
        <v>0.072210</v>
      </c>
      <c r="N33" t="str">
        <v>2.095886</v>
      </c>
      <c r="O33" t="str">
        <v>2.094536</v>
      </c>
      <c r="P33" t="str">
        <f>0.61365*EXP((17.502*AL33)/(240.97+AL33))</f>
        <v>3.127922</v>
      </c>
      <c r="Q33" t="str">
        <f>P33-N33</f>
        <v>1.032036</v>
      </c>
      <c r="R33" t="str">
        <v>21.001749</v>
      </c>
      <c r="S33" t="str">
        <v>21.015285</v>
      </c>
      <c r="T33" t="str">
        <f>(P33/AM33)*1000</f>
        <v>31.363428</v>
      </c>
      <c r="U33" t="str">
        <f>V33*BG33</f>
        <v>0.298530</v>
      </c>
      <c r="V33" t="str">
        <v>1.800000</v>
      </c>
      <c r="W33" t="str">
        <v>PSF-01225_20240711091457_393</v>
      </c>
      <c r="X33" t="str">
        <v>118.172050</v>
      </c>
      <c r="Y33" t="str">
        <v>613.323914</v>
      </c>
      <c r="Z33" t="str">
        <v>0.807325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1.208233</v>
      </c>
      <c r="AG33" t="str">
        <v>1.000000</v>
      </c>
      <c r="AH33" t="str">
        <v>63.83</v>
      </c>
      <c r="AI33" t="str">
        <v>63.79</v>
      </c>
      <c r="AJ33" t="str">
        <v>25.54</v>
      </c>
      <c r="AK33" t="str">
        <v>24.73</v>
      </c>
      <c r="AL33" t="str">
        <f>(AK33-AJ33)*(AJ33*0+0)+AK33</f>
        <v>24.73</v>
      </c>
      <c r="AM33" t="str">
        <v>99.73</v>
      </c>
      <c r="AN33" t="str">
        <v>155.9</v>
      </c>
      <c r="AO33" t="str">
        <v>146.0</v>
      </c>
      <c r="AP33" t="str">
        <v>6.3</v>
      </c>
      <c r="AQ33" t="str">
        <v>4</v>
      </c>
      <c r="AR33" t="str">
        <v>4.038</v>
      </c>
      <c r="AS33" t="str">
        <v>09:05:37</v>
      </c>
      <c r="AT33" t="str">
        <v>2024-07-11</v>
      </c>
      <c r="AU33" t="str">
        <v>0.24</v>
      </c>
      <c r="AV33" t="str">
        <v>1</v>
      </c>
      <c r="AW33" t="str">
        <v>0.001</v>
      </c>
      <c r="AX33" t="str">
        <v>0.000</v>
      </c>
      <c r="AY33" t="str">
        <v>0.006</v>
      </c>
      <c r="AZ33" t="str">
        <v>-0.074</v>
      </c>
      <c r="BA33" t="str">
        <v>0.069</v>
      </c>
      <c r="BB33" t="str">
        <v>-0.109</v>
      </c>
      <c r="BC33" t="str">
        <v>1</v>
      </c>
      <c r="BD33" t="str">
        <v>150</v>
      </c>
      <c r="BE33" t="str">
        <v>0.001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1.000000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2.456222</v>
      </c>
      <c r="CD33" t="str">
        <v>2.441948</v>
      </c>
      <c r="CE33" t="str">
        <v>1.659483</v>
      </c>
      <c r="CF33" t="str">
        <v>0.919005</v>
      </c>
      <c r="CG33" t="str">
        <v>0.266918</v>
      </c>
      <c r="CH33" t="str">
        <v>-0.008527</v>
      </c>
      <c r="CI33" t="str">
        <v>0.507717</v>
      </c>
      <c r="CJ33" t="str">
        <v>0.109895</v>
      </c>
      <c r="CK33" t="str">
        <v>118.172050</v>
      </c>
      <c r="CL33" t="str">
        <v>0.000211</v>
      </c>
      <c r="CM33" t="str">
        <v>2.365176</v>
      </c>
      <c r="CN33" t="str">
        <v>-0.000008</v>
      </c>
      <c r="CO33" t="str">
        <v>1.000000</v>
      </c>
      <c r="CP33" t="str">
        <v>2.351669</v>
      </c>
      <c r="CQ33" t="str">
        <v>-0.000027</v>
      </c>
      <c r="CR33" t="str">
        <v>1.000000</v>
      </c>
      <c r="CS33" t="str">
        <v>0.600858</v>
      </c>
      <c r="CT33" t="str">
        <v>0.600606</v>
      </c>
      <c r="CU33" t="str">
        <v>0.107252</v>
      </c>
      <c r="CV33" t="str">
        <v>0.000000</v>
      </c>
      <c r="CW33" t="str">
        <v>PSF-01225_20240711091457_393</v>
      </c>
      <c r="CX33" t="str">
        <v>PFA-01090</v>
      </c>
      <c r="CY33" t="str">
        <v>PSA-01092</v>
      </c>
      <c r="CZ33" t="str">
        <v>PSF-01225</v>
      </c>
      <c r="DA33" t="str">
        <v>RHS-02024</v>
      </c>
      <c r="DB33" t="str">
        <v>3.0.0</v>
      </c>
      <c r="DC33" t="str">
        <v>2024-07-10T17:26:45.161Z</v>
      </c>
    </row>
    <row r="34">
      <c r="A34" t="str">
        <v>31</v>
      </c>
      <c r="B34" t="str">
        <v>09:15:27</v>
      </c>
      <c r="C34" t="str">
        <v>2024-07-11</v>
      </c>
      <c r="D34" t="str">
        <v>Hainich_TSM</v>
      </c>
      <c r="E34" t="str">
        <v>Sharath</v>
      </c>
      <c r="F34" t="str">
        <v/>
      </c>
      <c r="G34" t="str">
        <v>004</v>
      </c>
      <c r="H34" t="str">
        <v>035</v>
      </c>
      <c r="I34" t="str">
        <v>15min</v>
      </c>
      <c r="J34" t="str">
        <f>1/((1/L34)-(1/K34))</f>
        <v>0.012203</v>
      </c>
      <c r="K34" t="str">
        <f>BH34+(BI34*AN34)+(BJ34*AN34*POWER(V34,2))+(BK34*AN34*V34)+(BL34*POWER(AN34,2))</f>
        <v>2.914875</v>
      </c>
      <c r="L34" t="str">
        <f>((M34/1000)*(1000-((T34+S34)/2)))/(T34-S34)</f>
        <v>0.012152</v>
      </c>
      <c r="M34" t="str">
        <f>(AN34*(S34-R34))/(100*U34*(1000-S34))*1000</f>
        <v>0.129419</v>
      </c>
      <c r="N34" t="str">
        <v>2.099556</v>
      </c>
      <c r="O34" t="str">
        <v>2.097136</v>
      </c>
      <c r="P34" t="str">
        <f>0.61365*EXP((17.502*AL34)/(240.97+AL34))</f>
        <v>3.133812</v>
      </c>
      <c r="Q34" t="str">
        <f>P34-N34</f>
        <v>1.034255</v>
      </c>
      <c r="R34" t="str">
        <v>21.028561</v>
      </c>
      <c r="S34" t="str">
        <v>21.052828</v>
      </c>
      <c r="T34" t="str">
        <f>(P34/AM34)*1000</f>
        <v>31.423592</v>
      </c>
      <c r="U34" t="str">
        <f>V34*BG34</f>
        <v>0.298530</v>
      </c>
      <c r="V34" t="str">
        <v>1.800000</v>
      </c>
      <c r="W34" t="str">
        <v>PSF-01225_20240711091527_356</v>
      </c>
      <c r="X34" t="str">
        <v>124.277473</v>
      </c>
      <c r="Y34" t="str">
        <v>627.112976</v>
      </c>
      <c r="Z34" t="str">
        <v>0.801826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1.761881</v>
      </c>
      <c r="AG34" t="str">
        <v>1.000000</v>
      </c>
      <c r="AH34" t="str">
        <v>63.95</v>
      </c>
      <c r="AI34" t="str">
        <v>63.87</v>
      </c>
      <c r="AJ34" t="str">
        <v>25.54</v>
      </c>
      <c r="AK34" t="str">
        <v>24.76</v>
      </c>
      <c r="AL34" t="str">
        <f>(AK34-AJ34)*(AJ34*0+0)+AK34</f>
        <v>24.76</v>
      </c>
      <c r="AM34" t="str">
        <v>99.73</v>
      </c>
      <c r="AN34" t="str">
        <v>155.9</v>
      </c>
      <c r="AO34" t="str">
        <v>151.9</v>
      </c>
      <c r="AP34" t="str">
        <v>2.6</v>
      </c>
      <c r="AQ34" t="str">
        <v>5</v>
      </c>
      <c r="AR34" t="str">
        <v>4.037</v>
      </c>
      <c r="AS34" t="str">
        <v>09:05:37</v>
      </c>
      <c r="AT34" t="str">
        <v>2024-07-11</v>
      </c>
      <c r="AU34" t="str">
        <v>0.24</v>
      </c>
      <c r="AV34" t="str">
        <v>1</v>
      </c>
      <c r="AW34" t="str">
        <v>-0.003</v>
      </c>
      <c r="AX34" t="str">
        <v>-0.001</v>
      </c>
      <c r="AY34" t="str">
        <v>-0.002</v>
      </c>
      <c r="AZ34" t="str">
        <v>0.029</v>
      </c>
      <c r="BA34" t="str">
        <v>-0.078</v>
      </c>
      <c r="BB34" t="str">
        <v>-0.015</v>
      </c>
      <c r="BC34" t="str">
        <v>1</v>
      </c>
      <c r="BD34" t="str">
        <v>150</v>
      </c>
      <c r="BE34" t="str">
        <v>0.001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1.000000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2.456324</v>
      </c>
      <c r="CD34" t="str">
        <v>2.442091</v>
      </c>
      <c r="CE34" t="str">
        <v>1.659234</v>
      </c>
      <c r="CF34" t="str">
        <v>0.933956</v>
      </c>
      <c r="CG34" t="str">
        <v>0.266933</v>
      </c>
      <c r="CH34" t="str">
        <v>-0.008142</v>
      </c>
      <c r="CI34" t="str">
        <v>0.509503</v>
      </c>
      <c r="CJ34" t="str">
        <v>0.111133</v>
      </c>
      <c r="CK34" t="str">
        <v>124.277473</v>
      </c>
      <c r="CL34" t="str">
        <v>0.000210</v>
      </c>
      <c r="CM34" t="str">
        <v>2.365176</v>
      </c>
      <c r="CN34" t="str">
        <v>-0.000008</v>
      </c>
      <c r="CO34" t="str">
        <v>1.000000</v>
      </c>
      <c r="CP34" t="str">
        <v>2.351669</v>
      </c>
      <c r="CQ34" t="str">
        <v>-0.000027</v>
      </c>
      <c r="CR34" t="str">
        <v>1.000000</v>
      </c>
      <c r="CS34" t="str">
        <v>0.600858</v>
      </c>
      <c r="CT34" t="str">
        <v>0.600606</v>
      </c>
      <c r="CU34" t="str">
        <v>0.107252</v>
      </c>
      <c r="CV34" t="str">
        <v>0.000000</v>
      </c>
      <c r="CW34" t="str">
        <v>PSF-01225_20240711091527_356</v>
      </c>
      <c r="CX34" t="str">
        <v>PFA-01090</v>
      </c>
      <c r="CY34" t="str">
        <v>PSA-01092</v>
      </c>
      <c r="CZ34" t="str">
        <v>PSF-01225</v>
      </c>
      <c r="DA34" t="str">
        <v>RHS-02024</v>
      </c>
      <c r="DB34" t="str">
        <v>3.0.0</v>
      </c>
      <c r="DC34" t="str">
        <v>2024-07-10T17:26:45.161Z</v>
      </c>
    </row>
    <row r="35">
      <c r="A35" t="str">
        <v>32</v>
      </c>
      <c r="B35" t="str">
        <v>09:21:24</v>
      </c>
      <c r="C35" t="str">
        <v>2024-07-11</v>
      </c>
      <c r="D35" t="str">
        <v>Hainich_TSM</v>
      </c>
      <c r="E35" t="str">
        <v>Sharath</v>
      </c>
      <c r="F35" t="str">
        <v/>
      </c>
      <c r="G35" t="str">
        <v>005</v>
      </c>
      <c r="H35" t="str">
        <v>035</v>
      </c>
      <c r="I35" t="str">
        <v>15min</v>
      </c>
      <c r="J35" t="str">
        <f>1/((1/L35)-(1/K35))</f>
        <v>-0.002337</v>
      </c>
      <c r="K35" t="str">
        <f>BH35+(BI35*AN35)+(BJ35*AN35*POWER(V35,2))+(BK35*AN35*V35)+(BL35*POWER(AN35,2))</f>
        <v>2.915400</v>
      </c>
      <c r="L35" t="str">
        <f>((M35/1000)*(1000-((T35+S35)/2)))/(T35-S35)</f>
        <v>-0.002339</v>
      </c>
      <c r="M35" t="str">
        <f>(AN35*(S35-R35))/(100*U35*(1000-S35))*1000</f>
        <v>-0.026530</v>
      </c>
      <c r="N35" t="str">
        <v>2.084274</v>
      </c>
      <c r="O35" t="str">
        <v>2.084770</v>
      </c>
      <c r="P35" t="str">
        <f>0.61365*EXP((17.502*AL35)/(240.97+AL35))</f>
        <v>3.185487</v>
      </c>
      <c r="Q35" t="str">
        <f>P35-N35</f>
        <v>1.101213</v>
      </c>
      <c r="R35" t="str">
        <v>20.905396</v>
      </c>
      <c r="S35" t="str">
        <v>20.900423</v>
      </c>
      <c r="T35" t="str">
        <f>(P35/AM35)*1000</f>
        <v>31.943035</v>
      </c>
      <c r="U35" t="str">
        <f>V35*BG35</f>
        <v>0.298530</v>
      </c>
      <c r="V35" t="str">
        <v>1.800000</v>
      </c>
      <c r="W35" t="str">
        <v>PSF-01225_20240711092124_caf</v>
      </c>
      <c r="X35" t="str">
        <v>135.063171</v>
      </c>
      <c r="Y35" t="str">
        <v>538.756348</v>
      </c>
      <c r="Z35" t="str">
        <v>0.749306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1.981759</v>
      </c>
      <c r="AG35" t="str">
        <v>1.000000</v>
      </c>
      <c r="AH35" t="str">
        <v>63.52</v>
      </c>
      <c r="AI35" t="str">
        <v>63.54</v>
      </c>
      <c r="AJ35" t="str">
        <v>25.53</v>
      </c>
      <c r="AK35" t="str">
        <v>25.03</v>
      </c>
      <c r="AL35" t="str">
        <f>(AK35-AJ35)*(AJ35*0+0)+AK35</f>
        <v>25.03</v>
      </c>
      <c r="AM35" t="str">
        <v>99.72</v>
      </c>
      <c r="AN35" t="str">
        <v>155.9</v>
      </c>
      <c r="AO35" t="str">
        <v>128.2</v>
      </c>
      <c r="AP35" t="str">
        <v>17.8</v>
      </c>
      <c r="AQ35" t="str">
        <v>7</v>
      </c>
      <c r="AR35" t="str">
        <v>4.029</v>
      </c>
      <c r="AS35" t="str">
        <v>09:16:21</v>
      </c>
      <c r="AT35" t="str">
        <v>2024-07-11</v>
      </c>
      <c r="AU35" t="str">
        <v>0.28</v>
      </c>
      <c r="AV35" t="str">
        <v>1</v>
      </c>
      <c r="AW35" t="str">
        <v>-0.001</v>
      </c>
      <c r="AX35" t="str">
        <v>-0.000</v>
      </c>
      <c r="AY35" t="str">
        <v>0.000</v>
      </c>
      <c r="AZ35" t="str">
        <v>-0.163</v>
      </c>
      <c r="BA35" t="str">
        <v>0.207</v>
      </c>
      <c r="BB35" t="str">
        <v>0.206</v>
      </c>
      <c r="BC35" t="str">
        <v>1</v>
      </c>
      <c r="BD35" t="str">
        <v>150</v>
      </c>
      <c r="BE35" t="str">
        <v>0.001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1.000000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2.455920</v>
      </c>
      <c r="CD35" t="str">
        <v>2.441525</v>
      </c>
      <c r="CE35" t="str">
        <v>1.659781</v>
      </c>
      <c r="CF35" t="str">
        <v>0.874704</v>
      </c>
      <c r="CG35" t="str">
        <v>0.267049</v>
      </c>
      <c r="CH35" t="str">
        <v>-0.004800</v>
      </c>
      <c r="CI35" t="str">
        <v>0.530774</v>
      </c>
      <c r="CJ35" t="str">
        <v>0.111924</v>
      </c>
      <c r="CK35" t="str">
        <v>135.063171</v>
      </c>
      <c r="CL35" t="str">
        <v>0.000212</v>
      </c>
      <c r="CM35" t="str">
        <v>2.365176</v>
      </c>
      <c r="CN35" t="str">
        <v>-0.000008</v>
      </c>
      <c r="CO35" t="str">
        <v>1.000000</v>
      </c>
      <c r="CP35" t="str">
        <v>2.351669</v>
      </c>
      <c r="CQ35" t="str">
        <v>-0.000027</v>
      </c>
      <c r="CR35" t="str">
        <v>1.000000</v>
      </c>
      <c r="CS35" t="str">
        <v>0.600858</v>
      </c>
      <c r="CT35" t="str">
        <v>0.600606</v>
      </c>
      <c r="CU35" t="str">
        <v>0.107252</v>
      </c>
      <c r="CV35" t="str">
        <v>0.000000</v>
      </c>
      <c r="CW35" t="str">
        <v>PSF-01225_20240711092124_caf</v>
      </c>
      <c r="CX35" t="str">
        <v>PFA-01090</v>
      </c>
      <c r="CY35" t="str">
        <v>PSA-01092</v>
      </c>
      <c r="CZ35" t="str">
        <v>PSF-01225</v>
      </c>
      <c r="DA35" t="str">
        <v>RHS-02024</v>
      </c>
      <c r="DB35" t="str">
        <v>3.0.0</v>
      </c>
      <c r="DC35" t="str">
        <v>2024-07-10T17:26:45.161Z</v>
      </c>
    </row>
    <row r="36">
      <c r="A36" t="str">
        <v>33</v>
      </c>
      <c r="B36" t="str">
        <v>09:21:57</v>
      </c>
      <c r="C36" t="str">
        <v>2024-07-11</v>
      </c>
      <c r="D36" t="str">
        <v>Hainich_TSM</v>
      </c>
      <c r="E36" t="str">
        <v>Sharath</v>
      </c>
      <c r="F36" t="str">
        <v/>
      </c>
      <c r="G36" t="str">
        <v>006</v>
      </c>
      <c r="H36" t="str">
        <v>035</v>
      </c>
      <c r="I36" t="str">
        <v>15min</v>
      </c>
      <c r="J36" t="str">
        <f>1/((1/L36)-(1/K36))</f>
        <v>0.001515</v>
      </c>
      <c r="K36" t="str">
        <f>BH36+(BI36*AN36)+(BJ36*AN36*POWER(V36,2))+(BK36*AN36*V36)+(BL36*POWER(AN36,2))</f>
        <v>2.917358</v>
      </c>
      <c r="L36" t="str">
        <f>((M36/1000)*(1000-((T36+S36)/2)))/(T36-S36)</f>
        <v>0.001514</v>
      </c>
      <c r="M36" t="str">
        <f>(AN36*(S36-R36))/(100*U36*(1000-S36))*1000</f>
        <v>0.016967</v>
      </c>
      <c r="N36" t="str">
        <v>2.082517</v>
      </c>
      <c r="O36" t="str">
        <v>2.082200</v>
      </c>
      <c r="P36" t="str">
        <f>0.61365*EXP((17.502*AL36)/(240.97+AL36))</f>
        <v>3.170882</v>
      </c>
      <c r="Q36" t="str">
        <f>P36-N36</f>
        <v>1.088365</v>
      </c>
      <c r="R36" t="str">
        <v>20.878269</v>
      </c>
      <c r="S36" t="str">
        <v>20.881445</v>
      </c>
      <c r="T36" t="str">
        <f>(P36/AM36)*1000</f>
        <v>31.794508</v>
      </c>
      <c r="U36" t="str">
        <f>V36*BG36</f>
        <v>0.298530</v>
      </c>
      <c r="V36" t="str">
        <v>1.800000</v>
      </c>
      <c r="W36" t="str">
        <v>PSF-01225_20240711092157_484</v>
      </c>
      <c r="X36" t="str">
        <v>139.520294</v>
      </c>
      <c r="Y36" t="str">
        <v>547.311157</v>
      </c>
      <c r="Z36" t="str">
        <v>0.745080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1.509719</v>
      </c>
      <c r="AG36" t="str">
        <v>1.000000</v>
      </c>
      <c r="AH36" t="str">
        <v>63.50</v>
      </c>
      <c r="AI36" t="str">
        <v>63.49</v>
      </c>
      <c r="AJ36" t="str">
        <v>25.52</v>
      </c>
      <c r="AK36" t="str">
        <v>24.95</v>
      </c>
      <c r="AL36" t="str">
        <f>(AK36-AJ36)*(AJ36*0+0)+AK36</f>
        <v>24.95</v>
      </c>
      <c r="AM36" t="str">
        <v>99.73</v>
      </c>
      <c r="AN36" t="str">
        <v>156.2</v>
      </c>
      <c r="AO36" t="str">
        <v>136.0</v>
      </c>
      <c r="AP36" t="str">
        <v>12.9</v>
      </c>
      <c r="AQ36" t="str">
        <v>5</v>
      </c>
      <c r="AR36" t="str">
        <v>4.028</v>
      </c>
      <c r="AS36" t="str">
        <v>09:16:21</v>
      </c>
      <c r="AT36" t="str">
        <v>2024-07-11</v>
      </c>
      <c r="AU36" t="str">
        <v>0.28</v>
      </c>
      <c r="AV36" t="str">
        <v>1</v>
      </c>
      <c r="AW36" t="str">
        <v>-0.001</v>
      </c>
      <c r="AX36" t="str">
        <v>-0.000</v>
      </c>
      <c r="AY36" t="str">
        <v>-0.002</v>
      </c>
      <c r="AZ36" t="str">
        <v>-0.249</v>
      </c>
      <c r="BA36" t="str">
        <v>-0.025</v>
      </c>
      <c r="BB36" t="str">
        <v>-0.329</v>
      </c>
      <c r="BC36" t="str">
        <v>1</v>
      </c>
      <c r="BD36" t="str">
        <v>150</v>
      </c>
      <c r="BE36" t="str">
        <v>0.001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1.000000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2.455861</v>
      </c>
      <c r="CD36" t="str">
        <v>2.441496</v>
      </c>
      <c r="CE36" t="str">
        <v>1.661829</v>
      </c>
      <c r="CF36" t="str">
        <v>0.893965</v>
      </c>
      <c r="CG36" t="str">
        <v>0.267130</v>
      </c>
      <c r="CH36" t="str">
        <v>-0.005614</v>
      </c>
      <c r="CI36" t="str">
        <v>0.532698</v>
      </c>
      <c r="CJ36" t="str">
        <v>0.110831</v>
      </c>
      <c r="CK36" t="str">
        <v>139.520294</v>
      </c>
      <c r="CL36" t="str">
        <v>0.000213</v>
      </c>
      <c r="CM36" t="str">
        <v>2.365176</v>
      </c>
      <c r="CN36" t="str">
        <v>-0.000008</v>
      </c>
      <c r="CO36" t="str">
        <v>1.000000</v>
      </c>
      <c r="CP36" t="str">
        <v>2.351669</v>
      </c>
      <c r="CQ36" t="str">
        <v>-0.000027</v>
      </c>
      <c r="CR36" t="str">
        <v>1.000000</v>
      </c>
      <c r="CS36" t="str">
        <v>0.600858</v>
      </c>
      <c r="CT36" t="str">
        <v>0.600606</v>
      </c>
      <c r="CU36" t="str">
        <v>0.107252</v>
      </c>
      <c r="CV36" t="str">
        <v>0.000000</v>
      </c>
      <c r="CW36" t="str">
        <v>PSF-01225_20240711092157_484</v>
      </c>
      <c r="CX36" t="str">
        <v>PFA-01090</v>
      </c>
      <c r="CY36" t="str">
        <v>PSA-01092</v>
      </c>
      <c r="CZ36" t="str">
        <v>PSF-01225</v>
      </c>
      <c r="DA36" t="str">
        <v>RHS-02024</v>
      </c>
      <c r="DB36" t="str">
        <v>3.0.0</v>
      </c>
      <c r="DC36" t="str">
        <v>2024-07-10T17:26:45.161Z</v>
      </c>
    </row>
    <row r="37">
      <c r="A37" t="str">
        <v>34</v>
      </c>
      <c r="B37" t="str">
        <v>09:22:38</v>
      </c>
      <c r="C37" t="str">
        <v>2024-07-11</v>
      </c>
      <c r="D37" t="str">
        <v>Hainich_TSM</v>
      </c>
      <c r="E37" t="str">
        <v>Sharath</v>
      </c>
      <c r="F37" t="str">
        <v/>
      </c>
      <c r="G37" t="str">
        <v>007</v>
      </c>
      <c r="H37" t="str">
        <v>035</v>
      </c>
      <c r="I37" t="str">
        <v>15min</v>
      </c>
      <c r="J37" t="str">
        <f>1/((1/L37)-(1/K37))</f>
        <v>0.007632</v>
      </c>
      <c r="K37" t="str">
        <f>BH37+(BI37*AN37)+(BJ37*AN37*POWER(V37,2))+(BK37*AN37*V37)+(BL37*POWER(AN37,2))</f>
        <v>2.913453</v>
      </c>
      <c r="L37" t="str">
        <f>((M37/1000)*(1000-((T37+S37)/2)))/(T37-S37)</f>
        <v>0.007612</v>
      </c>
      <c r="M37" t="str">
        <f>(AN37*(S37-R37))/(100*U37*(1000-S37))*1000</f>
        <v>0.079438</v>
      </c>
      <c r="N37" t="str">
        <v>2.082225</v>
      </c>
      <c r="O37" t="str">
        <v>2.080737</v>
      </c>
      <c r="P37" t="str">
        <f>0.61365*EXP((17.502*AL37)/(240.97+AL37))</f>
        <v>3.095866</v>
      </c>
      <c r="Q37" t="str">
        <f>P37-N37</f>
        <v>1.013642</v>
      </c>
      <c r="R37" t="str">
        <v>20.865744</v>
      </c>
      <c r="S37" t="str">
        <v>20.880659</v>
      </c>
      <c r="T37" t="str">
        <f>(P37/AM37)*1000</f>
        <v>31.045511</v>
      </c>
      <c r="U37" t="str">
        <f>V37*BG37</f>
        <v>0.298530</v>
      </c>
      <c r="V37" t="str">
        <v>1.800000</v>
      </c>
      <c r="W37" t="str">
        <v>PSF-01225_20240711092238_0f1</v>
      </c>
      <c r="X37" t="str">
        <v>139.011383</v>
      </c>
      <c r="Y37" t="str">
        <v>501.791962</v>
      </c>
      <c r="Z37" t="str">
        <v>0.722970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1.691805</v>
      </c>
      <c r="AG37" t="str">
        <v>1.000000</v>
      </c>
      <c r="AH37" t="str">
        <v>63.53</v>
      </c>
      <c r="AI37" t="str">
        <v>63.48</v>
      </c>
      <c r="AJ37" t="str">
        <v>25.51</v>
      </c>
      <c r="AK37" t="str">
        <v>24.55</v>
      </c>
      <c r="AL37" t="str">
        <f>(AK37-AJ37)*(AJ37*0+0)+AK37</f>
        <v>24.55</v>
      </c>
      <c r="AM37" t="str">
        <v>99.72</v>
      </c>
      <c r="AN37" t="str">
        <v>155.7</v>
      </c>
      <c r="AO37" t="str">
        <v>129.3</v>
      </c>
      <c r="AP37" t="str">
        <v>16.9</v>
      </c>
      <c r="AQ37" t="str">
        <v>6</v>
      </c>
      <c r="AR37" t="str">
        <v>4.027</v>
      </c>
      <c r="AS37" t="str">
        <v>09:16:21</v>
      </c>
      <c r="AT37" t="str">
        <v>2024-07-11</v>
      </c>
      <c r="AU37" t="str">
        <v>0.28</v>
      </c>
      <c r="AV37" t="str">
        <v>1</v>
      </c>
      <c r="AW37" t="str">
        <v>0.000</v>
      </c>
      <c r="AX37" t="str">
        <v>-0.001</v>
      </c>
      <c r="AY37" t="str">
        <v>0.005</v>
      </c>
      <c r="AZ37" t="str">
        <v>0.066</v>
      </c>
      <c r="BA37" t="str">
        <v>0.140</v>
      </c>
      <c r="BB37" t="str">
        <v>0.755</v>
      </c>
      <c r="BC37" t="str">
        <v>1</v>
      </c>
      <c r="BD37" t="str">
        <v>150</v>
      </c>
      <c r="BE37" t="str">
        <v>0.001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1.000000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2.455853</v>
      </c>
      <c r="CD37" t="str">
        <v>2.441532</v>
      </c>
      <c r="CE37" t="str">
        <v>1.657755</v>
      </c>
      <c r="CF37" t="str">
        <v>0.877523</v>
      </c>
      <c r="CG37" t="str">
        <v>0.267234</v>
      </c>
      <c r="CH37" t="str">
        <v>-0.010190</v>
      </c>
      <c r="CI37" t="str">
        <v>0.535048</v>
      </c>
      <c r="CJ37" t="str">
        <v>0.111385</v>
      </c>
      <c r="CK37" t="str">
        <v>139.011383</v>
      </c>
      <c r="CL37" t="str">
        <v>0.000211</v>
      </c>
      <c r="CM37" t="str">
        <v>2.365176</v>
      </c>
      <c r="CN37" t="str">
        <v>-0.000008</v>
      </c>
      <c r="CO37" t="str">
        <v>1.000000</v>
      </c>
      <c r="CP37" t="str">
        <v>2.351669</v>
      </c>
      <c r="CQ37" t="str">
        <v>-0.000027</v>
      </c>
      <c r="CR37" t="str">
        <v>1.000000</v>
      </c>
      <c r="CS37" t="str">
        <v>0.600858</v>
      </c>
      <c r="CT37" t="str">
        <v>0.600606</v>
      </c>
      <c r="CU37" t="str">
        <v>0.107252</v>
      </c>
      <c r="CV37" t="str">
        <v>0.000000</v>
      </c>
      <c r="CW37" t="str">
        <v>PSF-01225_20240711092238_0f1</v>
      </c>
      <c r="CX37" t="str">
        <v>PFA-01090</v>
      </c>
      <c r="CY37" t="str">
        <v>PSA-01092</v>
      </c>
      <c r="CZ37" t="str">
        <v>PSF-01225</v>
      </c>
      <c r="DA37" t="str">
        <v>RHS-02024</v>
      </c>
      <c r="DB37" t="str">
        <v>3.0.0</v>
      </c>
      <c r="DC37" t="str">
        <v>2024-07-10T17:26:45.161Z</v>
      </c>
    </row>
    <row r="38">
      <c r="A38" t="str">
        <v>35</v>
      </c>
      <c r="B38" t="str">
        <v>09:23:15</v>
      </c>
      <c r="C38" t="str">
        <v>2024-07-11</v>
      </c>
      <c r="D38" t="str">
        <v>Hainich_TSM</v>
      </c>
      <c r="E38" t="str">
        <v>Sharath</v>
      </c>
      <c r="F38" t="str">
        <v/>
      </c>
      <c r="G38" t="str">
        <v>007</v>
      </c>
      <c r="H38" t="str">
        <v>035</v>
      </c>
      <c r="I38" t="str">
        <v>15min</v>
      </c>
      <c r="J38" t="str">
        <f>1/((1/L38)-(1/K38))</f>
        <v>0.067059</v>
      </c>
      <c r="K38" t="str">
        <f>BH38+(BI38*AN38)+(BJ38*AN38*POWER(V38,2))+(BK38*AN38*V38)+(BL38*POWER(AN38,2))</f>
        <v>2.913966</v>
      </c>
      <c r="L38" t="str">
        <f>((M38/1000)*(1000-((T38+S38)/2)))/(T38-S38)</f>
        <v>0.065550</v>
      </c>
      <c r="M38" t="str">
        <f>(AN38*(S38-R38))/(100*U38*(1000-S38))*1000</f>
        <v>0.695838</v>
      </c>
      <c r="N38" t="str">
        <v>2.093873</v>
      </c>
      <c r="O38" t="str">
        <v>2.080851</v>
      </c>
      <c r="P38" t="str">
        <f>0.61365*EXP((17.502*AL38)/(240.97+AL38))</f>
        <v>3.124784</v>
      </c>
      <c r="Q38" t="str">
        <f>P38-N38</f>
        <v>1.030911</v>
      </c>
      <c r="R38" t="str">
        <v>20.865999</v>
      </c>
      <c r="S38" t="str">
        <v>20.996572</v>
      </c>
      <c r="T38" t="str">
        <f>(P38/AM38)*1000</f>
        <v>31.334166</v>
      </c>
      <c r="U38" t="str">
        <f>V38*BG38</f>
        <v>0.298530</v>
      </c>
      <c r="V38" t="str">
        <v>1.800000</v>
      </c>
      <c r="W38" t="str">
        <v>PSF-01225_20240711092315_5c6</v>
      </c>
      <c r="X38" t="str">
        <v>146.144272</v>
      </c>
      <c r="Y38" t="str">
        <v>393.242249</v>
      </c>
      <c r="Z38" t="str">
        <v>0.628361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1.739109</v>
      </c>
      <c r="AG38" t="str">
        <v>1.000000</v>
      </c>
      <c r="AH38" t="str">
        <v>63.91</v>
      </c>
      <c r="AI38" t="str">
        <v>63.51</v>
      </c>
      <c r="AJ38" t="str">
        <v>25.50</v>
      </c>
      <c r="AK38" t="str">
        <v>24.71</v>
      </c>
      <c r="AL38" t="str">
        <f>(AK38-AJ38)*(AJ38*0+0)+AK38</f>
        <v>24.71</v>
      </c>
      <c r="AM38" t="str">
        <v>99.72</v>
      </c>
      <c r="AN38" t="str">
        <v>155.7</v>
      </c>
      <c r="AO38" t="str">
        <v>129.2</v>
      </c>
      <c r="AP38" t="str">
        <v>17.0</v>
      </c>
      <c r="AQ38" t="str">
        <v>7</v>
      </c>
      <c r="AR38" t="str">
        <v>4.026</v>
      </c>
      <c r="AS38" t="str">
        <v>09:16:21</v>
      </c>
      <c r="AT38" t="str">
        <v>2024-07-11</v>
      </c>
      <c r="AU38" t="str">
        <v>0.28</v>
      </c>
      <c r="AV38" t="str">
        <v>1</v>
      </c>
      <c r="AW38" t="str">
        <v>-0.003</v>
      </c>
      <c r="AX38" t="str">
        <v>-0.001</v>
      </c>
      <c r="AY38" t="str">
        <v>-0.003</v>
      </c>
      <c r="AZ38" t="str">
        <v>0.249</v>
      </c>
      <c r="BA38" t="str">
        <v>0.036</v>
      </c>
      <c r="BB38" t="str">
        <v>0.083</v>
      </c>
      <c r="BC38" t="str">
        <v>1</v>
      </c>
      <c r="BD38" t="str">
        <v>150</v>
      </c>
      <c r="BE38" t="str">
        <v>0.001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1.000000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2.455894</v>
      </c>
      <c r="CD38" t="str">
        <v>2.442003</v>
      </c>
      <c r="CE38" t="str">
        <v>1.658288</v>
      </c>
      <c r="CF38" t="str">
        <v>0.877295</v>
      </c>
      <c r="CG38" t="str">
        <v>0.267317</v>
      </c>
      <c r="CH38" t="str">
        <v>-0.008281</v>
      </c>
      <c r="CI38" t="str">
        <v>0.537129</v>
      </c>
      <c r="CJ38" t="str">
        <v>0.112141</v>
      </c>
      <c r="CK38" t="str">
        <v>146.144272</v>
      </c>
      <c r="CL38" t="str">
        <v>0.000211</v>
      </c>
      <c r="CM38" t="str">
        <v>2.365176</v>
      </c>
      <c r="CN38" t="str">
        <v>-0.000008</v>
      </c>
      <c r="CO38" t="str">
        <v>1.000000</v>
      </c>
      <c r="CP38" t="str">
        <v>2.351669</v>
      </c>
      <c r="CQ38" t="str">
        <v>-0.000027</v>
      </c>
      <c r="CR38" t="str">
        <v>1.000000</v>
      </c>
      <c r="CS38" t="str">
        <v>0.600858</v>
      </c>
      <c r="CT38" t="str">
        <v>0.600606</v>
      </c>
      <c r="CU38" t="str">
        <v>0.107252</v>
      </c>
      <c r="CV38" t="str">
        <v>0.000000</v>
      </c>
      <c r="CW38" t="str">
        <v>PSF-01225_20240711092315_5c6</v>
      </c>
      <c r="CX38" t="str">
        <v>PFA-01090</v>
      </c>
      <c r="CY38" t="str">
        <v>PSA-01092</v>
      </c>
      <c r="CZ38" t="str">
        <v>PSF-01225</v>
      </c>
      <c r="DA38" t="str">
        <v>RHS-02024</v>
      </c>
      <c r="DB38" t="str">
        <v>3.0.0</v>
      </c>
      <c r="DC38" t="str">
        <v>2024-07-10T17:26:45.161Z</v>
      </c>
    </row>
    <row r="39">
      <c r="A39" t="str">
        <v>36</v>
      </c>
      <c r="B39" t="str">
        <v>09:24:34</v>
      </c>
      <c r="C39" t="str">
        <v>2024-07-11</v>
      </c>
      <c r="D39" t="str">
        <v>Hainich_TSM</v>
      </c>
      <c r="E39" t="str">
        <v>Sharath</v>
      </c>
      <c r="F39" t="str">
        <v/>
      </c>
      <c r="G39" t="str">
        <v>008</v>
      </c>
      <c r="H39" t="str">
        <v>035</v>
      </c>
      <c r="I39" t="str">
        <v>15min</v>
      </c>
      <c r="J39" t="str">
        <f>1/((1/L39)-(1/K39))</f>
        <v>0.002710</v>
      </c>
      <c r="K39" t="str">
        <f>BH39+(BI39*AN39)+(BJ39*AN39*POWER(V39,2))+(BK39*AN39*V39)+(BL39*POWER(AN39,2))</f>
        <v>2.914198</v>
      </c>
      <c r="L39" t="str">
        <f>((M39/1000)*(1000-((T39+S39)/2)))/(T39-S39)</f>
        <v>0.002708</v>
      </c>
      <c r="M39" t="str">
        <f>(AN39*(S39-R39))/(100*U39*(1000-S39))*1000</f>
        <v>0.028999</v>
      </c>
      <c r="N39" t="str">
        <v>2.090076</v>
      </c>
      <c r="O39" t="str">
        <v>2.089533</v>
      </c>
      <c r="P39" t="str">
        <f>0.61365*EXP((17.502*AL39)/(240.97+AL39))</f>
        <v>3.130189</v>
      </c>
      <c r="Q39" t="str">
        <f>P39-N39</f>
        <v>1.040114</v>
      </c>
      <c r="R39" t="str">
        <v>20.951166</v>
      </c>
      <c r="S39" t="str">
        <v>20.956608</v>
      </c>
      <c r="T39" t="str">
        <f>(P39/AM39)*1000</f>
        <v>31.385538</v>
      </c>
      <c r="U39" t="str">
        <f>V39*BG39</f>
        <v>0.298530</v>
      </c>
      <c r="V39" t="str">
        <v>1.800000</v>
      </c>
      <c r="W39" t="str">
        <v>PSF-01225_20240711092434_4e1</v>
      </c>
      <c r="X39" t="str">
        <v>124.767776</v>
      </c>
      <c r="Y39" t="str">
        <v>598.100403</v>
      </c>
      <c r="Z39" t="str">
        <v>0.791393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1.460952</v>
      </c>
      <c r="AG39" t="str">
        <v>1.000000</v>
      </c>
      <c r="AH39" t="str">
        <v>63.84</v>
      </c>
      <c r="AI39" t="str">
        <v>63.82</v>
      </c>
      <c r="AJ39" t="str">
        <v>25.49</v>
      </c>
      <c r="AK39" t="str">
        <v>24.74</v>
      </c>
      <c r="AL39" t="str">
        <f>(AK39-AJ39)*(AJ39*0+0)+AK39</f>
        <v>24.74</v>
      </c>
      <c r="AM39" t="str">
        <v>99.73</v>
      </c>
      <c r="AN39" t="str">
        <v>155.8</v>
      </c>
      <c r="AO39" t="str">
        <v>130.8</v>
      </c>
      <c r="AP39" t="str">
        <v>16.0</v>
      </c>
      <c r="AQ39" t="str">
        <v>5</v>
      </c>
      <c r="AR39" t="str">
        <v>4.022</v>
      </c>
      <c r="AS39" t="str">
        <v>09:16:21</v>
      </c>
      <c r="AT39" t="str">
        <v>2024-07-11</v>
      </c>
      <c r="AU39" t="str">
        <v>0.28</v>
      </c>
      <c r="AV39" t="str">
        <v>1</v>
      </c>
      <c r="AW39" t="str">
        <v>0.002</v>
      </c>
      <c r="AX39" t="str">
        <v>0.001</v>
      </c>
      <c r="AY39" t="str">
        <v>0.005</v>
      </c>
      <c r="AZ39" t="str">
        <v>0.565</v>
      </c>
      <c r="BA39" t="str">
        <v>0.089</v>
      </c>
      <c r="BB39" t="str">
        <v>0.136</v>
      </c>
      <c r="BC39" t="str">
        <v>1</v>
      </c>
      <c r="BD39" t="str">
        <v>150</v>
      </c>
      <c r="BE39" t="str">
        <v>0.001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1.000000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2.456267</v>
      </c>
      <c r="CD39" t="str">
        <v>2.441915</v>
      </c>
      <c r="CE39" t="str">
        <v>1.658529</v>
      </c>
      <c r="CF39" t="str">
        <v>0.881217</v>
      </c>
      <c r="CG39" t="str">
        <v>0.267437</v>
      </c>
      <c r="CH39" t="str">
        <v>-0.007809</v>
      </c>
      <c r="CI39" t="str">
        <v>0.541725</v>
      </c>
      <c r="CJ39" t="str">
        <v>0.110513</v>
      </c>
      <c r="CK39" t="str">
        <v>124.767776</v>
      </c>
      <c r="CL39" t="str">
        <v>0.000212</v>
      </c>
      <c r="CM39" t="str">
        <v>2.365176</v>
      </c>
      <c r="CN39" t="str">
        <v>-0.000008</v>
      </c>
      <c r="CO39" t="str">
        <v>1.000000</v>
      </c>
      <c r="CP39" t="str">
        <v>2.351669</v>
      </c>
      <c r="CQ39" t="str">
        <v>-0.000027</v>
      </c>
      <c r="CR39" t="str">
        <v>1.000000</v>
      </c>
      <c r="CS39" t="str">
        <v>0.600858</v>
      </c>
      <c r="CT39" t="str">
        <v>0.600606</v>
      </c>
      <c r="CU39" t="str">
        <v>0.107252</v>
      </c>
      <c r="CV39" t="str">
        <v>0.000000</v>
      </c>
      <c r="CW39" t="str">
        <v>PSF-01225_20240711092434_4e1</v>
      </c>
      <c r="CX39" t="str">
        <v>PFA-01090</v>
      </c>
      <c r="CY39" t="str">
        <v>PSA-01092</v>
      </c>
      <c r="CZ39" t="str">
        <v>PSF-01225</v>
      </c>
      <c r="DA39" t="str">
        <v>RHS-02024</v>
      </c>
      <c r="DB39" t="str">
        <v>3.0.0</v>
      </c>
      <c r="DC39" t="str">
        <v>2024-07-10T17:26:45.161Z</v>
      </c>
    </row>
    <row r="40">
      <c r="A40" t="str">
        <v>37</v>
      </c>
      <c r="B40" t="str">
        <v>09:27:28</v>
      </c>
      <c r="C40" t="str">
        <v>2024-07-11</v>
      </c>
      <c r="D40" t="str">
        <v>Hainich_TSM</v>
      </c>
      <c r="E40" t="str">
        <v>Sharath</v>
      </c>
      <c r="F40" t="str">
        <v/>
      </c>
      <c r="G40" t="str">
        <v>001</v>
      </c>
      <c r="H40" t="str">
        <v>040</v>
      </c>
      <c r="I40" t="str">
        <v>15min</v>
      </c>
      <c r="J40" t="str">
        <f>1/((1/L40)-(1/K40))</f>
        <v>0.038416</v>
      </c>
      <c r="K40" t="str">
        <f>BH40+(BI40*AN40)+(BJ40*AN40*POWER(V40,2))+(BK40*AN40*V40)+(BL40*POWER(AN40,2))</f>
        <v>2.915058</v>
      </c>
      <c r="L40" t="str">
        <f>((M40/1000)*(1000-((T40+S40)/2)))/(T40-S40)</f>
        <v>0.037917</v>
      </c>
      <c r="M40" t="str">
        <f>(AN40*(S40-R40))/(100*U40*(1000-S40))*1000</f>
        <v>0.407416</v>
      </c>
      <c r="N40" t="str">
        <v>2.085078</v>
      </c>
      <c r="O40" t="str">
        <v>2.077459</v>
      </c>
      <c r="P40" t="str">
        <f>0.61365*EXP((17.502*AL40)/(240.97+AL40))</f>
        <v>3.128663</v>
      </c>
      <c r="Q40" t="str">
        <f>P40-N40</f>
        <v>1.043585</v>
      </c>
      <c r="R40" t="str">
        <v>20.830994</v>
      </c>
      <c r="S40" t="str">
        <v>20.907387</v>
      </c>
      <c r="T40" t="str">
        <f>(P40/AM40)*1000</f>
        <v>31.371563</v>
      </c>
      <c r="U40" t="str">
        <f>V40*BG40</f>
        <v>0.298530</v>
      </c>
      <c r="V40" t="str">
        <v>1.800000</v>
      </c>
      <c r="W40" t="str">
        <v>PSF-01225_20240711092728_008</v>
      </c>
      <c r="X40" t="str">
        <v>120.950104</v>
      </c>
      <c r="Y40" t="str">
        <v>638.497681</v>
      </c>
      <c r="Z40" t="str">
        <v>0.810571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2.305447</v>
      </c>
      <c r="AG40" t="str">
        <v>1.000000</v>
      </c>
      <c r="AH40" t="str">
        <v>63.66</v>
      </c>
      <c r="AI40" t="str">
        <v>63.43</v>
      </c>
      <c r="AJ40" t="str">
        <v>25.50</v>
      </c>
      <c r="AK40" t="str">
        <v>24.73</v>
      </c>
      <c r="AL40" t="str">
        <f>(AK40-AJ40)*(AJ40*0+0)+AK40</f>
        <v>24.73</v>
      </c>
      <c r="AM40" t="str">
        <v>99.73</v>
      </c>
      <c r="AN40" t="str">
        <v>155.9</v>
      </c>
      <c r="AO40" t="str">
        <v>129.0</v>
      </c>
      <c r="AP40" t="str">
        <v>17.2</v>
      </c>
      <c r="AQ40" t="str">
        <v>7</v>
      </c>
      <c r="AR40" t="str">
        <v>4.020</v>
      </c>
      <c r="AS40" t="str">
        <v>09:26:53</v>
      </c>
      <c r="AT40" t="str">
        <v>2024-07-11</v>
      </c>
      <c r="AU40" t="str">
        <v>0.29</v>
      </c>
      <c r="AV40" t="str">
        <v>1</v>
      </c>
      <c r="AW40" t="str">
        <v>-0.002</v>
      </c>
      <c r="AX40" t="str">
        <v>0.000</v>
      </c>
      <c r="AY40" t="str">
        <v>-0.002</v>
      </c>
      <c r="AZ40" t="str">
        <v>0.346</v>
      </c>
      <c r="BA40" t="str">
        <v>0.002</v>
      </c>
      <c r="BB40" t="str">
        <v>0.055</v>
      </c>
      <c r="BC40" t="str">
        <v>1</v>
      </c>
      <c r="BD40" t="str">
        <v>150</v>
      </c>
      <c r="BE40" t="str">
        <v>0.001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1.000000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2.455796</v>
      </c>
      <c r="CD40" t="str">
        <v>2.441689</v>
      </c>
      <c r="CE40" t="str">
        <v>1.659425</v>
      </c>
      <c r="CF40" t="str">
        <v>0.876750</v>
      </c>
      <c r="CG40" t="str">
        <v>0.267378</v>
      </c>
      <c r="CH40" t="str">
        <v>-0.007970</v>
      </c>
      <c r="CI40" t="str">
        <v>0.551482</v>
      </c>
      <c r="CJ40" t="str">
        <v>0.112276</v>
      </c>
      <c r="CK40" t="str">
        <v>120.950104</v>
      </c>
      <c r="CL40" t="str">
        <v>0.000214</v>
      </c>
      <c r="CM40" t="str">
        <v>2.365176</v>
      </c>
      <c r="CN40" t="str">
        <v>-0.000008</v>
      </c>
      <c r="CO40" t="str">
        <v>1.000000</v>
      </c>
      <c r="CP40" t="str">
        <v>2.351669</v>
      </c>
      <c r="CQ40" t="str">
        <v>-0.000027</v>
      </c>
      <c r="CR40" t="str">
        <v>1.000000</v>
      </c>
      <c r="CS40" t="str">
        <v>0.600858</v>
      </c>
      <c r="CT40" t="str">
        <v>0.600606</v>
      </c>
      <c r="CU40" t="str">
        <v>0.107252</v>
      </c>
      <c r="CV40" t="str">
        <v>0.000000</v>
      </c>
      <c r="CW40" t="str">
        <v>PSF-01225_20240711092728_008</v>
      </c>
      <c r="CX40" t="str">
        <v>PFA-01090</v>
      </c>
      <c r="CY40" t="str">
        <v>PSA-01092</v>
      </c>
      <c r="CZ40" t="str">
        <v>PSF-01225</v>
      </c>
      <c r="DA40" t="str">
        <v>RHS-02024</v>
      </c>
      <c r="DB40" t="str">
        <v>3.0.0</v>
      </c>
      <c r="DC40" t="str">
        <v>2024-07-10T17:26:45.161Z</v>
      </c>
    </row>
    <row r="41">
      <c r="A41" t="str">
        <v>38</v>
      </c>
      <c r="B41" t="str">
        <v>09:28:24</v>
      </c>
      <c r="C41" t="str">
        <v>2024-07-11</v>
      </c>
      <c r="D41" t="str">
        <v>Hainich_TSM</v>
      </c>
      <c r="E41" t="str">
        <v>Sharath</v>
      </c>
      <c r="F41" t="str">
        <v/>
      </c>
      <c r="G41" t="str">
        <v>002</v>
      </c>
      <c r="H41" t="str">
        <v>040</v>
      </c>
      <c r="I41" t="str">
        <v>15min</v>
      </c>
      <c r="J41" t="str">
        <f>1/((1/L41)-(1/K41))</f>
        <v>0.043355</v>
      </c>
      <c r="K41" t="str">
        <f>BH41+(BI41*AN41)+(BJ41*AN41*POWER(V41,2))+(BK41*AN41*V41)+(BL41*POWER(AN41,2))</f>
        <v>2.915879</v>
      </c>
      <c r="L41" t="str">
        <f>((M41/1000)*(1000-((T41+S41)/2)))/(T41-S41)</f>
        <v>0.042720</v>
      </c>
      <c r="M41" t="str">
        <f>(AN41*(S41-R41))/(100*U41*(1000-S41))*1000</f>
        <v>0.466983</v>
      </c>
      <c r="N41" t="str">
        <v>2.070629</v>
      </c>
      <c r="O41" t="str">
        <v>2.061901</v>
      </c>
      <c r="P41" t="str">
        <f>0.61365*EXP((17.502*AL41)/(240.97+AL41))</f>
        <v>3.132335</v>
      </c>
      <c r="Q41" t="str">
        <f>P41-N41</f>
        <v>1.061706</v>
      </c>
      <c r="R41" t="str">
        <v>20.675301</v>
      </c>
      <c r="S41" t="str">
        <v>20.762817</v>
      </c>
      <c r="T41" t="str">
        <f>(P41/AM41)*1000</f>
        <v>31.408857</v>
      </c>
      <c r="U41" t="str">
        <f>V41*BG41</f>
        <v>0.298530</v>
      </c>
      <c r="V41" t="str">
        <v>1.800000</v>
      </c>
      <c r="W41" t="str">
        <v>PSF-01225_20240711092824_e5a</v>
      </c>
      <c r="X41" t="str">
        <v>120.657562</v>
      </c>
      <c r="Y41" t="str">
        <v>603.440186</v>
      </c>
      <c r="Z41" t="str">
        <v>0.800050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0.650967</v>
      </c>
      <c r="AG41" t="str">
        <v>1.000000</v>
      </c>
      <c r="AH41" t="str">
        <v>63.28</v>
      </c>
      <c r="AI41" t="str">
        <v>63.01</v>
      </c>
      <c r="AJ41" t="str">
        <v>25.48</v>
      </c>
      <c r="AK41" t="str">
        <v>24.75</v>
      </c>
      <c r="AL41" t="str">
        <f>(AK41-AJ41)*(AJ41*0+0)+AK41</f>
        <v>24.75</v>
      </c>
      <c r="AM41" t="str">
        <v>99.73</v>
      </c>
      <c r="AN41" t="str">
        <v>156.0</v>
      </c>
      <c r="AO41" t="str">
        <v>126.6</v>
      </c>
      <c r="AP41" t="str">
        <v>18.8</v>
      </c>
      <c r="AQ41" t="str">
        <v>2</v>
      </c>
      <c r="AR41" t="str">
        <v>4.019</v>
      </c>
      <c r="AS41" t="str">
        <v>09:26:53</v>
      </c>
      <c r="AT41" t="str">
        <v>2024-07-11</v>
      </c>
      <c r="AU41" t="str">
        <v>0.29</v>
      </c>
      <c r="AV41" t="str">
        <v>1</v>
      </c>
      <c r="AW41" t="str">
        <v>-0.000</v>
      </c>
      <c r="AX41" t="str">
        <v>-0.001</v>
      </c>
      <c r="AY41" t="str">
        <v>0.001</v>
      </c>
      <c r="AZ41" t="str">
        <v>0.146</v>
      </c>
      <c r="BA41" t="str">
        <v>0.202</v>
      </c>
      <c r="BB41" t="str">
        <v>0.095</v>
      </c>
      <c r="BC41" t="str">
        <v>1</v>
      </c>
      <c r="BD41" t="str">
        <v>150</v>
      </c>
      <c r="BE41" t="str">
        <v>0.001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1.000000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2.455288</v>
      </c>
      <c r="CD41" t="str">
        <v>2.441218</v>
      </c>
      <c r="CE41" t="str">
        <v>1.660282</v>
      </c>
      <c r="CF41" t="str">
        <v>0.870981</v>
      </c>
      <c r="CG41" t="str">
        <v>0.267530</v>
      </c>
      <c r="CH41" t="str">
        <v>-0.007572</v>
      </c>
      <c r="CI41" t="str">
        <v>0.554556</v>
      </c>
      <c r="CJ41" t="str">
        <v>0.108689</v>
      </c>
      <c r="CK41" t="str">
        <v>120.657562</v>
      </c>
      <c r="CL41" t="str">
        <v>0.000210</v>
      </c>
      <c r="CM41" t="str">
        <v>2.365176</v>
      </c>
      <c r="CN41" t="str">
        <v>-0.000008</v>
      </c>
      <c r="CO41" t="str">
        <v>1.000000</v>
      </c>
      <c r="CP41" t="str">
        <v>2.351669</v>
      </c>
      <c r="CQ41" t="str">
        <v>-0.000027</v>
      </c>
      <c r="CR41" t="str">
        <v>1.000000</v>
      </c>
      <c r="CS41" t="str">
        <v>0.600858</v>
      </c>
      <c r="CT41" t="str">
        <v>0.600606</v>
      </c>
      <c r="CU41" t="str">
        <v>0.107252</v>
      </c>
      <c r="CV41" t="str">
        <v>0.000000</v>
      </c>
      <c r="CW41" t="str">
        <v>PSF-01225_20240711092824_e5a</v>
      </c>
      <c r="CX41" t="str">
        <v>PFA-01090</v>
      </c>
      <c r="CY41" t="str">
        <v>PSA-01092</v>
      </c>
      <c r="CZ41" t="str">
        <v>PSF-01225</v>
      </c>
      <c r="DA41" t="str">
        <v>RHS-02024</v>
      </c>
      <c r="DB41" t="str">
        <v>3.0.0</v>
      </c>
      <c r="DC41" t="str">
        <v>2024-07-10T17:26:45.161Z</v>
      </c>
    </row>
    <row r="42">
      <c r="A42" t="str">
        <v>39</v>
      </c>
      <c r="B42" t="str">
        <v>09:29:06</v>
      </c>
      <c r="C42" t="str">
        <v>2024-07-11</v>
      </c>
      <c r="D42" t="str">
        <v>Hainich_TSM</v>
      </c>
      <c r="E42" t="str">
        <v>Sharath</v>
      </c>
      <c r="F42" t="str">
        <v/>
      </c>
      <c r="G42" t="str">
        <v>003</v>
      </c>
      <c r="H42" t="str">
        <v>040</v>
      </c>
      <c r="I42" t="str">
        <v>15min</v>
      </c>
      <c r="J42" t="str">
        <f>1/((1/L42)-(1/K42))</f>
        <v>0.004923</v>
      </c>
      <c r="K42" t="str">
        <f>BH42+(BI42*AN42)+(BJ42*AN42*POWER(V42,2))+(BK42*AN42*V42)+(BL42*POWER(AN42,2))</f>
        <v>2.916454</v>
      </c>
      <c r="L42" t="str">
        <f>((M42/1000)*(1000-((T42+S42)/2)))/(T42-S42)</f>
        <v>0.004915</v>
      </c>
      <c r="M42" t="str">
        <f>(AN42*(S42-R42))/(100*U42*(1000-S42))*1000</f>
        <v>0.053553</v>
      </c>
      <c r="N42" t="str">
        <v>2.068604</v>
      </c>
      <c r="O42" t="str">
        <v>2.067604</v>
      </c>
      <c r="P42" t="str">
        <f>0.61365*EXP((17.502*AL42)/(240.97+AL42))</f>
        <v>3.127004</v>
      </c>
      <c r="Q42" t="str">
        <f>P42-N42</f>
        <v>1.058399</v>
      </c>
      <c r="R42" t="str">
        <v>20.731808</v>
      </c>
      <c r="S42" t="str">
        <v>20.741838</v>
      </c>
      <c r="T42" t="str">
        <f>(P42/AM42)*1000</f>
        <v>31.354383</v>
      </c>
      <c r="U42" t="str">
        <f>V42*BG42</f>
        <v>0.298530</v>
      </c>
      <c r="V42" t="str">
        <v>1.800000</v>
      </c>
      <c r="W42" t="str">
        <v>PSF-01225_20240711092906_38f</v>
      </c>
      <c r="X42" t="str">
        <v>118.763206</v>
      </c>
      <c r="Y42" t="str">
        <v>623.025635</v>
      </c>
      <c r="Z42" t="str">
        <v>0.809377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1.533644</v>
      </c>
      <c r="AG42" t="str">
        <v>1.000000</v>
      </c>
      <c r="AH42" t="str">
        <v>63.24</v>
      </c>
      <c r="AI42" t="str">
        <v>63.21</v>
      </c>
      <c r="AJ42" t="str">
        <v>25.48</v>
      </c>
      <c r="AK42" t="str">
        <v>24.72</v>
      </c>
      <c r="AL42" t="str">
        <f>(AK42-AJ42)*(AJ42*0+0)+AK42</f>
        <v>24.72</v>
      </c>
      <c r="AM42" t="str">
        <v>99.73</v>
      </c>
      <c r="AN42" t="str">
        <v>156.1</v>
      </c>
      <c r="AO42" t="str">
        <v>144.1</v>
      </c>
      <c r="AP42" t="str">
        <v>7.6</v>
      </c>
      <c r="AQ42" t="str">
        <v>5</v>
      </c>
      <c r="AR42" t="str">
        <v>4.017</v>
      </c>
      <c r="AS42" t="str">
        <v>09:26:53</v>
      </c>
      <c r="AT42" t="str">
        <v>2024-07-11</v>
      </c>
      <c r="AU42" t="str">
        <v>0.29</v>
      </c>
      <c r="AV42" t="str">
        <v>1</v>
      </c>
      <c r="AW42" t="str">
        <v>0.000</v>
      </c>
      <c r="AX42" t="str">
        <v>0.000</v>
      </c>
      <c r="AY42" t="str">
        <v>0.004</v>
      </c>
      <c r="AZ42" t="str">
        <v>0.031</v>
      </c>
      <c r="BA42" t="str">
        <v>-0.013</v>
      </c>
      <c r="BB42" t="str">
        <v>0.155</v>
      </c>
      <c r="BC42" t="str">
        <v>1</v>
      </c>
      <c r="BD42" t="str">
        <v>150</v>
      </c>
      <c r="BE42" t="str">
        <v>0.001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1.000000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2.455532</v>
      </c>
      <c r="CD42" t="str">
        <v>2.441176</v>
      </c>
      <c r="CE42" t="str">
        <v>1.660882</v>
      </c>
      <c r="CF42" t="str">
        <v>0.914223</v>
      </c>
      <c r="CG42" t="str">
        <v>0.267605</v>
      </c>
      <c r="CH42" t="str">
        <v>-0.007822</v>
      </c>
      <c r="CI42" t="str">
        <v>0.556878</v>
      </c>
      <c r="CJ42" t="str">
        <v>0.110599</v>
      </c>
      <c r="CK42" t="str">
        <v>118.763206</v>
      </c>
      <c r="CL42" t="str">
        <v>0.000213</v>
      </c>
      <c r="CM42" t="str">
        <v>2.365176</v>
      </c>
      <c r="CN42" t="str">
        <v>-0.000008</v>
      </c>
      <c r="CO42" t="str">
        <v>1.000000</v>
      </c>
      <c r="CP42" t="str">
        <v>2.351669</v>
      </c>
      <c r="CQ42" t="str">
        <v>-0.000027</v>
      </c>
      <c r="CR42" t="str">
        <v>1.000000</v>
      </c>
      <c r="CS42" t="str">
        <v>0.600858</v>
      </c>
      <c r="CT42" t="str">
        <v>0.600606</v>
      </c>
      <c r="CU42" t="str">
        <v>0.107252</v>
      </c>
      <c r="CV42" t="str">
        <v>0.000000</v>
      </c>
      <c r="CW42" t="str">
        <v>PSF-01225_20240711092906_38f</v>
      </c>
      <c r="CX42" t="str">
        <v>PFA-01090</v>
      </c>
      <c r="CY42" t="str">
        <v>PSA-01092</v>
      </c>
      <c r="CZ42" t="str">
        <v>PSF-01225</v>
      </c>
      <c r="DA42" t="str">
        <v>RHS-02024</v>
      </c>
      <c r="DB42" t="str">
        <v>3.0.0</v>
      </c>
      <c r="DC42" t="str">
        <v>2024-07-10T17:26:45.161Z</v>
      </c>
    </row>
    <row r="43">
      <c r="A43" t="str">
        <v>40</v>
      </c>
      <c r="B43" t="str">
        <v>09:29:58</v>
      </c>
      <c r="C43" t="str">
        <v>2024-07-11</v>
      </c>
      <c r="D43" t="str">
        <v>Hainich_TSM</v>
      </c>
      <c r="E43" t="str">
        <v>Sharath</v>
      </c>
      <c r="F43" t="str">
        <v/>
      </c>
      <c r="G43" t="str">
        <v>003</v>
      </c>
      <c r="H43" t="str">
        <v>040</v>
      </c>
      <c r="I43" t="str">
        <v>15min</v>
      </c>
      <c r="J43" t="str">
        <f>1/((1/L43)-(1/K43))</f>
        <v>0.008614</v>
      </c>
      <c r="K43" t="str">
        <f>BH43+(BI43*AN43)+(BJ43*AN43*POWER(V43,2))+(BK43*AN43*V43)+(BL43*POWER(AN43,2))</f>
        <v>2.913616</v>
      </c>
      <c r="L43" t="str">
        <f>((M43/1000)*(1000-((T43+S43)/2)))/(T43-S43)</f>
        <v>0.008588</v>
      </c>
      <c r="M43" t="str">
        <f>(AN43*(S43-R43))/(100*U43*(1000-S43))*1000</f>
        <v>0.095928</v>
      </c>
      <c r="N43" t="str">
        <v>2.071320</v>
      </c>
      <c r="O43" t="str">
        <v>2.069524</v>
      </c>
      <c r="P43" t="str">
        <f>0.61365*EXP((17.502*AL43)/(240.97+AL43))</f>
        <v>3.155985</v>
      </c>
      <c r="Q43" t="str">
        <f>P43-N43</f>
        <v>1.084665</v>
      </c>
      <c r="R43" t="str">
        <v>20.752781</v>
      </c>
      <c r="S43" t="str">
        <v>20.770790</v>
      </c>
      <c r="T43" t="str">
        <f>(P43/AM43)*1000</f>
        <v>31.647596</v>
      </c>
      <c r="U43" t="str">
        <f>V43*BG43</f>
        <v>0.298530</v>
      </c>
      <c r="V43" t="str">
        <v>1.800000</v>
      </c>
      <c r="W43" t="str">
        <v>PSF-01225_20240711092958_c24</v>
      </c>
      <c r="X43" t="str">
        <v>118.424179</v>
      </c>
      <c r="Y43" t="str">
        <v>625.698547</v>
      </c>
      <c r="Z43" t="str">
        <v>0.810733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1.941169</v>
      </c>
      <c r="AG43" t="str">
        <v>1.000000</v>
      </c>
      <c r="AH43" t="str">
        <v>63.34</v>
      </c>
      <c r="AI43" t="str">
        <v>63.28</v>
      </c>
      <c r="AJ43" t="str">
        <v>25.47</v>
      </c>
      <c r="AK43" t="str">
        <v>24.87</v>
      </c>
      <c r="AL43" t="str">
        <f>(AK43-AJ43)*(AJ43*0+0)+AK43</f>
        <v>24.87</v>
      </c>
      <c r="AM43" t="str">
        <v>99.72</v>
      </c>
      <c r="AN43" t="str">
        <v>155.7</v>
      </c>
      <c r="AO43" t="str">
        <v>130.6</v>
      </c>
      <c r="AP43" t="str">
        <v>16.1</v>
      </c>
      <c r="AQ43" t="str">
        <v>6</v>
      </c>
      <c r="AR43" t="str">
        <v>4.015</v>
      </c>
      <c r="AS43" t="str">
        <v>09:26:53</v>
      </c>
      <c r="AT43" t="str">
        <v>2024-07-11</v>
      </c>
      <c r="AU43" t="str">
        <v>0.29</v>
      </c>
      <c r="AV43" t="str">
        <v>1</v>
      </c>
      <c r="AW43" t="str">
        <v>0.002</v>
      </c>
      <c r="AX43" t="str">
        <v>-0.001</v>
      </c>
      <c r="AY43" t="str">
        <v>0.003</v>
      </c>
      <c r="AZ43" t="str">
        <v>0.208</v>
      </c>
      <c r="BA43" t="str">
        <v>-0.060</v>
      </c>
      <c r="BB43" t="str">
        <v>0.291</v>
      </c>
      <c r="BC43" t="str">
        <v>1</v>
      </c>
      <c r="BD43" t="str">
        <v>150</v>
      </c>
      <c r="BE43" t="str">
        <v>0.001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1.000000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2.455620</v>
      </c>
      <c r="CD43" t="str">
        <v>2.441295</v>
      </c>
      <c r="CE43" t="str">
        <v>1.657924</v>
      </c>
      <c r="CF43" t="str">
        <v>0.880523</v>
      </c>
      <c r="CG43" t="str">
        <v>0.267644</v>
      </c>
      <c r="CH43" t="str">
        <v>-0.005969</v>
      </c>
      <c r="CI43" t="str">
        <v>0.559696</v>
      </c>
      <c r="CJ43" t="str">
        <v>0.111481</v>
      </c>
      <c r="CK43" t="str">
        <v>118.424179</v>
      </c>
      <c r="CL43" t="str">
        <v>0.000210</v>
      </c>
      <c r="CM43" t="str">
        <v>2.365176</v>
      </c>
      <c r="CN43" t="str">
        <v>-0.000008</v>
      </c>
      <c r="CO43" t="str">
        <v>1.000000</v>
      </c>
      <c r="CP43" t="str">
        <v>2.351669</v>
      </c>
      <c r="CQ43" t="str">
        <v>-0.000027</v>
      </c>
      <c r="CR43" t="str">
        <v>1.000000</v>
      </c>
      <c r="CS43" t="str">
        <v>0.600858</v>
      </c>
      <c r="CT43" t="str">
        <v>0.600606</v>
      </c>
      <c r="CU43" t="str">
        <v>0.107252</v>
      </c>
      <c r="CV43" t="str">
        <v>0.000000</v>
      </c>
      <c r="CW43" t="str">
        <v>PSF-01225_20240711092958_c24</v>
      </c>
      <c r="CX43" t="str">
        <v>PFA-01090</v>
      </c>
      <c r="CY43" t="str">
        <v>PSA-01092</v>
      </c>
      <c r="CZ43" t="str">
        <v>PSF-01225</v>
      </c>
      <c r="DA43" t="str">
        <v>RHS-02024</v>
      </c>
      <c r="DB43" t="str">
        <v>3.0.0</v>
      </c>
      <c r="DC43" t="str">
        <v>2024-07-10T17:26:45.161Z</v>
      </c>
    </row>
    <row r="44">
      <c r="A44" t="str">
        <v>41</v>
      </c>
      <c r="B44" t="str">
        <v>09:32:03</v>
      </c>
      <c r="C44" t="str">
        <v>2024-07-11</v>
      </c>
      <c r="D44" t="str">
        <v>Hainich_TSM</v>
      </c>
      <c r="E44" t="str">
        <v>Sharath</v>
      </c>
      <c r="F44" t="str">
        <v/>
      </c>
      <c r="G44" t="str">
        <v>004</v>
      </c>
      <c r="H44" t="str">
        <v>040</v>
      </c>
      <c r="I44" t="str">
        <v>15min</v>
      </c>
      <c r="J44" t="str">
        <f>1/((1/L44)-(1/K44))</f>
        <v>0.008940</v>
      </c>
      <c r="K44" t="str">
        <f>BH44+(BI44*AN44)+(BJ44*AN44*POWER(V44,2))+(BK44*AN44*V44)+(BL44*POWER(AN44,2))</f>
        <v>2.915823</v>
      </c>
      <c r="L44" t="str">
        <f>((M44/1000)*(1000-((T44+S44)/2)))/(T44-S44)</f>
        <v>0.008913</v>
      </c>
      <c r="M44" t="str">
        <f>(AN44*(S44-R44))/(100*U44*(1000-S44))*1000</f>
        <v>0.101200</v>
      </c>
      <c r="N44" t="str">
        <v>2.049510</v>
      </c>
      <c r="O44" t="str">
        <v>2.047618</v>
      </c>
      <c r="P44" t="str">
        <f>0.61365*EXP((17.502*AL44)/(240.97+AL44))</f>
        <v>3.152291</v>
      </c>
      <c r="Q44" t="str">
        <f>P44-N44</f>
        <v>1.102782</v>
      </c>
      <c r="R44" t="str">
        <v>20.533314</v>
      </c>
      <c r="S44" t="str">
        <v>20.552284</v>
      </c>
      <c r="T44" t="str">
        <f>(P44/AM44)*1000</f>
        <v>31.610872</v>
      </c>
      <c r="U44" t="str">
        <f>V44*BG44</f>
        <v>0.298530</v>
      </c>
      <c r="V44" t="str">
        <v>1.800000</v>
      </c>
      <c r="W44" t="str">
        <v>PSF-01225_20240711093203_772</v>
      </c>
      <c r="X44" t="str">
        <v>140.106796</v>
      </c>
      <c r="Y44" t="str">
        <v>658.319946</v>
      </c>
      <c r="Z44" t="str">
        <v>0.787175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1.741004</v>
      </c>
      <c r="AG44" t="str">
        <v>1.000000</v>
      </c>
      <c r="AH44" t="str">
        <v>62.69</v>
      </c>
      <c r="AI44" t="str">
        <v>62.63</v>
      </c>
      <c r="AJ44" t="str">
        <v>25.47</v>
      </c>
      <c r="AK44" t="str">
        <v>24.85</v>
      </c>
      <c r="AL44" t="str">
        <f>(AK44-AJ44)*(AJ44*0+0)+AK44</f>
        <v>24.85</v>
      </c>
      <c r="AM44" t="str">
        <v>99.72</v>
      </c>
      <c r="AN44" t="str">
        <v>156.0</v>
      </c>
      <c r="AO44" t="str">
        <v>143.5</v>
      </c>
      <c r="AP44" t="str">
        <v>8.0</v>
      </c>
      <c r="AQ44" t="str">
        <v>6</v>
      </c>
      <c r="AR44" t="str">
        <v>4.014</v>
      </c>
      <c r="AS44" t="str">
        <v>09:26:53</v>
      </c>
      <c r="AT44" t="str">
        <v>2024-07-11</v>
      </c>
      <c r="AU44" t="str">
        <v>0.29</v>
      </c>
      <c r="AV44" t="str">
        <v>1</v>
      </c>
      <c r="AW44" t="str">
        <v>-0.002</v>
      </c>
      <c r="AX44" t="str">
        <v>0.001</v>
      </c>
      <c r="AY44" t="str">
        <v>-0.002</v>
      </c>
      <c r="AZ44" t="str">
        <v>0.214</v>
      </c>
      <c r="BA44" t="str">
        <v>-0.282</v>
      </c>
      <c r="BB44" t="str">
        <v>-0.075</v>
      </c>
      <c r="BC44" t="str">
        <v>1</v>
      </c>
      <c r="BD44" t="str">
        <v>150</v>
      </c>
      <c r="BE44" t="str">
        <v>0.001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1.000000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2.454827</v>
      </c>
      <c r="CD44" t="str">
        <v>2.440498</v>
      </c>
      <c r="CE44" t="str">
        <v>1.660223</v>
      </c>
      <c r="CF44" t="str">
        <v>0.912584</v>
      </c>
      <c r="CG44" t="str">
        <v>0.267683</v>
      </c>
      <c r="CH44" t="str">
        <v>-0.006155</v>
      </c>
      <c r="CI44" t="str">
        <v>0.566438</v>
      </c>
      <c r="CJ44" t="str">
        <v>0.111159</v>
      </c>
      <c r="CK44" t="str">
        <v>140.106796</v>
      </c>
      <c r="CL44" t="str">
        <v>0.000212</v>
      </c>
      <c r="CM44" t="str">
        <v>2.365176</v>
      </c>
      <c r="CN44" t="str">
        <v>-0.000008</v>
      </c>
      <c r="CO44" t="str">
        <v>1.000000</v>
      </c>
      <c r="CP44" t="str">
        <v>2.351669</v>
      </c>
      <c r="CQ44" t="str">
        <v>-0.000027</v>
      </c>
      <c r="CR44" t="str">
        <v>1.000000</v>
      </c>
      <c r="CS44" t="str">
        <v>0.600858</v>
      </c>
      <c r="CT44" t="str">
        <v>0.600606</v>
      </c>
      <c r="CU44" t="str">
        <v>0.107252</v>
      </c>
      <c r="CV44" t="str">
        <v>0.000000</v>
      </c>
      <c r="CW44" t="str">
        <v>PSF-01225_20240711093203_772</v>
      </c>
      <c r="CX44" t="str">
        <v>PFA-01090</v>
      </c>
      <c r="CY44" t="str">
        <v>PSA-01092</v>
      </c>
      <c r="CZ44" t="str">
        <v>PSF-01225</v>
      </c>
      <c r="DA44" t="str">
        <v>RHS-02024</v>
      </c>
      <c r="DB44" t="str">
        <v>3.0.0</v>
      </c>
      <c r="DC44" t="str">
        <v>2024-07-10T17:26:45.161Z</v>
      </c>
    </row>
    <row r="45">
      <c r="A45" t="str">
        <v>42</v>
      </c>
      <c r="B45" t="str">
        <v>09:33:32</v>
      </c>
      <c r="C45" t="str">
        <v>2024-07-11</v>
      </c>
      <c r="D45" t="str">
        <v>Hainich_TSM</v>
      </c>
      <c r="E45" t="str">
        <v>Sharath</v>
      </c>
      <c r="F45" t="str">
        <v/>
      </c>
      <c r="G45" t="str">
        <v>004</v>
      </c>
      <c r="H45" t="str">
        <v>040</v>
      </c>
      <c r="I45" t="str">
        <v>15min</v>
      </c>
      <c r="J45" t="str">
        <f>1/((1/L45)-(1/K45))</f>
        <v>0.422324</v>
      </c>
      <c r="K45" t="str">
        <f>BH45+(BI45*AN45)+(BJ45*AN45*POWER(V45,2))+(BK45*AN45*V45)+(BL45*POWER(AN45,2))</f>
        <v>2.915008</v>
      </c>
      <c r="L45" t="str">
        <f>((M45/1000)*(1000-((T45+S45)/2)))/(T45-S45)</f>
        <v>0.368881</v>
      </c>
      <c r="M45" t="str">
        <f>(AN45*(S45-R45))/(100*U45*(1000-S45))*1000</f>
        <v>3.258908</v>
      </c>
      <c r="N45" t="str">
        <v>2.112608</v>
      </c>
      <c r="O45" t="str">
        <v>2.051682</v>
      </c>
      <c r="P45" t="str">
        <f>0.61365*EXP((17.502*AL45)/(240.97+AL45))</f>
        <v>2.971219</v>
      </c>
      <c r="Q45" t="str">
        <f>P45-N45</f>
        <v>0.858611</v>
      </c>
      <c r="R45" t="str">
        <v>20.572468</v>
      </c>
      <c r="S45" t="str">
        <v>21.183382</v>
      </c>
      <c r="T45" t="str">
        <f>(P45/AM45)*1000</f>
        <v>29.792780</v>
      </c>
      <c r="U45" t="str">
        <f>V45*BG45</f>
        <v>0.298530</v>
      </c>
      <c r="V45" t="str">
        <v>1.800000</v>
      </c>
      <c r="W45" t="str">
        <v>PSF-01225_20240711093332_bf8</v>
      </c>
      <c r="X45" t="str">
        <v>95.535995</v>
      </c>
      <c r="Y45" t="str">
        <v>421.791321</v>
      </c>
      <c r="Z45" t="str">
        <v>0.773499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1.549605</v>
      </c>
      <c r="AG45" t="str">
        <v>1.000000</v>
      </c>
      <c r="AH45" t="str">
        <v>64.64</v>
      </c>
      <c r="AI45" t="str">
        <v>62.78</v>
      </c>
      <c r="AJ45" t="str">
        <v>25.46</v>
      </c>
      <c r="AK45" t="str">
        <v>23.87</v>
      </c>
      <c r="AL45" t="str">
        <f>(AK45-AJ45)*(AJ45*0+0)+AK45</f>
        <v>23.87</v>
      </c>
      <c r="AM45" t="str">
        <v>99.73</v>
      </c>
      <c r="AN45" t="str">
        <v>155.9</v>
      </c>
      <c r="AO45" t="str">
        <v>155.4</v>
      </c>
      <c r="AP45" t="str">
        <v>0.3</v>
      </c>
      <c r="AQ45" t="str">
        <v>5</v>
      </c>
      <c r="AR45" t="str">
        <v>4.011</v>
      </c>
      <c r="AS45" t="str">
        <v>09:26:53</v>
      </c>
      <c r="AT45" t="str">
        <v>2024-07-11</v>
      </c>
      <c r="AU45" t="str">
        <v>0.29</v>
      </c>
      <c r="AV45" t="str">
        <v>1</v>
      </c>
      <c r="AW45" t="str">
        <v>-0.001</v>
      </c>
      <c r="AX45" t="str">
        <v>-0.000</v>
      </c>
      <c r="AY45" t="str">
        <v>-0.004</v>
      </c>
      <c r="AZ45" t="str">
        <v>0.087</v>
      </c>
      <c r="BA45" t="str">
        <v>-0.173</v>
      </c>
      <c r="BB45" t="str">
        <v>-0.237</v>
      </c>
      <c r="BC45" t="str">
        <v>1</v>
      </c>
      <c r="BD45" t="str">
        <v>150</v>
      </c>
      <c r="BE45" t="str">
        <v>0.001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1.000000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2.455009</v>
      </c>
      <c r="CD45" t="str">
        <v>2.442885</v>
      </c>
      <c r="CE45" t="str">
        <v>1.659373</v>
      </c>
      <c r="CF45" t="str">
        <v>0.943014</v>
      </c>
      <c r="CG45" t="str">
        <v>0.267755</v>
      </c>
      <c r="CH45" t="str">
        <v>-0.017584</v>
      </c>
      <c r="CI45" t="str">
        <v>0.571228</v>
      </c>
      <c r="CJ45" t="str">
        <v>0.110791</v>
      </c>
      <c r="CK45" t="str">
        <v>95.535995</v>
      </c>
      <c r="CL45" t="str">
        <v>0.000217</v>
      </c>
      <c r="CM45" t="str">
        <v>2.365176</v>
      </c>
      <c r="CN45" t="str">
        <v>-0.000008</v>
      </c>
      <c r="CO45" t="str">
        <v>1.000000</v>
      </c>
      <c r="CP45" t="str">
        <v>2.351669</v>
      </c>
      <c r="CQ45" t="str">
        <v>-0.000027</v>
      </c>
      <c r="CR45" t="str">
        <v>1.000000</v>
      </c>
      <c r="CS45" t="str">
        <v>0.600858</v>
      </c>
      <c r="CT45" t="str">
        <v>0.600606</v>
      </c>
      <c r="CU45" t="str">
        <v>0.107252</v>
      </c>
      <c r="CV45" t="str">
        <v>0.000000</v>
      </c>
      <c r="CW45" t="str">
        <v>PSF-01225_20240711093332_bf8</v>
      </c>
      <c r="CX45" t="str">
        <v>PFA-01090</v>
      </c>
      <c r="CY45" t="str">
        <v>PSA-01092</v>
      </c>
      <c r="CZ45" t="str">
        <v>PSF-01225</v>
      </c>
      <c r="DA45" t="str">
        <v>RHS-02024</v>
      </c>
      <c r="DB45" t="str">
        <v>3.0.0</v>
      </c>
      <c r="DC45" t="str">
        <v>2024-07-10T17:26:45.161Z</v>
      </c>
    </row>
    <row r="46">
      <c r="A46" t="str">
        <v>43</v>
      </c>
      <c r="B46" t="str">
        <v>09:37:02</v>
      </c>
      <c r="C46" t="str">
        <v>2024-07-11</v>
      </c>
      <c r="D46" t="str">
        <v>Hainich_TSM</v>
      </c>
      <c r="E46" t="str">
        <v>Sharath</v>
      </c>
      <c r="F46" t="str">
        <v/>
      </c>
      <c r="G46" t="str">
        <v>005</v>
      </c>
      <c r="H46" t="str">
        <v>040</v>
      </c>
      <c r="I46" t="str">
        <v>15min</v>
      </c>
      <c r="J46" t="str">
        <f>1/((1/L46)-(1/K46))</f>
        <v>-0.001826</v>
      </c>
      <c r="K46" t="str">
        <f>BH46+(BI46*AN46)+(BJ46*AN46*POWER(V46,2))+(BK46*AN46*V46)+(BL46*POWER(AN46,2))</f>
        <v>2.913999</v>
      </c>
      <c r="L46" t="str">
        <f>((M46/1000)*(1000-((T46+S46)/2)))/(T46-S46)</f>
        <v>-0.001827</v>
      </c>
      <c r="M46" t="str">
        <f>(AN46*(S46-R46))/(100*U46*(1000-S46))*1000</f>
        <v>-0.020228</v>
      </c>
      <c r="N46" t="str">
        <v>2.081893</v>
      </c>
      <c r="O46" t="str">
        <v>2.082272</v>
      </c>
      <c r="P46" t="str">
        <f>0.61365*EXP((17.502*AL46)/(240.97+AL46))</f>
        <v>3.157112</v>
      </c>
      <c r="Q46" t="str">
        <f>P46-N46</f>
        <v>1.075219</v>
      </c>
      <c r="R46" t="str">
        <v>20.877989</v>
      </c>
      <c r="S46" t="str">
        <v>20.874193</v>
      </c>
      <c r="T46" t="str">
        <f>(P46/AM46)*1000</f>
        <v>31.654924</v>
      </c>
      <c r="U46" t="str">
        <f>V46*BG46</f>
        <v>0.298530</v>
      </c>
      <c r="V46" t="str">
        <v>1.800000</v>
      </c>
      <c r="W46" t="str">
        <v>PSF-01225_20240711093702_839</v>
      </c>
      <c r="X46" t="str">
        <v>132.647034</v>
      </c>
      <c r="Y46" t="str">
        <v>581.840881</v>
      </c>
      <c r="Z46" t="str">
        <v>0.772022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2.012608</v>
      </c>
      <c r="AG46" t="str">
        <v>1.000000</v>
      </c>
      <c r="AH46" t="str">
        <v>63.60</v>
      </c>
      <c r="AI46" t="str">
        <v>63.61</v>
      </c>
      <c r="AJ46" t="str">
        <v>25.49</v>
      </c>
      <c r="AK46" t="str">
        <v>24.88</v>
      </c>
      <c r="AL46" t="str">
        <f>(AK46-AJ46)*(AJ46*0+0)+AK46</f>
        <v>24.88</v>
      </c>
      <c r="AM46" t="str">
        <v>99.74</v>
      </c>
      <c r="AN46" t="str">
        <v>155.8</v>
      </c>
      <c r="AO46" t="str">
        <v>125.8</v>
      </c>
      <c r="AP46" t="str">
        <v>19.2</v>
      </c>
      <c r="AQ46" t="str">
        <v>7</v>
      </c>
      <c r="AR46" t="str">
        <v>4.007</v>
      </c>
      <c r="AS46" t="str">
        <v>09:26:53</v>
      </c>
      <c r="AT46" t="str">
        <v>2024-07-11</v>
      </c>
      <c r="AU46" t="str">
        <v>0.29</v>
      </c>
      <c r="AV46" t="str">
        <v>1</v>
      </c>
      <c r="AW46" t="str">
        <v>-0.000</v>
      </c>
      <c r="AX46" t="str">
        <v>0.001</v>
      </c>
      <c r="AY46" t="str">
        <v>-0.003</v>
      </c>
      <c r="AZ46" t="str">
        <v>-0.071</v>
      </c>
      <c r="BA46" t="str">
        <v>-0.220</v>
      </c>
      <c r="BB46" t="str">
        <v>-0.257</v>
      </c>
      <c r="BC46" t="str">
        <v>1</v>
      </c>
      <c r="BD46" t="str">
        <v>150</v>
      </c>
      <c r="BE46" t="str">
        <v>0.001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1.000000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2.456015</v>
      </c>
      <c r="CD46" t="str">
        <v>2.441612</v>
      </c>
      <c r="CE46" t="str">
        <v>1.658322</v>
      </c>
      <c r="CF46" t="str">
        <v>0.868875</v>
      </c>
      <c r="CG46" t="str">
        <v>0.267472</v>
      </c>
      <c r="CH46" t="str">
        <v>-0.006090</v>
      </c>
      <c r="CI46" t="str">
        <v>0.582455</v>
      </c>
      <c r="CJ46" t="str">
        <v>0.111857</v>
      </c>
      <c r="CK46" t="str">
        <v>132.647034</v>
      </c>
      <c r="CL46" t="str">
        <v>0.000215</v>
      </c>
      <c r="CM46" t="str">
        <v>2.365176</v>
      </c>
      <c r="CN46" t="str">
        <v>-0.000008</v>
      </c>
      <c r="CO46" t="str">
        <v>1.000000</v>
      </c>
      <c r="CP46" t="str">
        <v>2.351669</v>
      </c>
      <c r="CQ46" t="str">
        <v>-0.000027</v>
      </c>
      <c r="CR46" t="str">
        <v>1.000000</v>
      </c>
      <c r="CS46" t="str">
        <v>0.600858</v>
      </c>
      <c r="CT46" t="str">
        <v>0.600606</v>
      </c>
      <c r="CU46" t="str">
        <v>0.107252</v>
      </c>
      <c r="CV46" t="str">
        <v>0.000000</v>
      </c>
      <c r="CW46" t="str">
        <v>PSF-01225_20240711093702_839</v>
      </c>
      <c r="CX46" t="str">
        <v>PFA-01090</v>
      </c>
      <c r="CY46" t="str">
        <v>PSA-01092</v>
      </c>
      <c r="CZ46" t="str">
        <v>PSF-01225</v>
      </c>
      <c r="DA46" t="str">
        <v>RHS-02024</v>
      </c>
      <c r="DB46" t="str">
        <v>3.0.0</v>
      </c>
      <c r="DC46" t="str">
        <v>2024-07-10T17:26:45.161Z</v>
      </c>
    </row>
    <row r="47">
      <c r="A47" t="str">
        <v>44</v>
      </c>
      <c r="B47" t="str">
        <v>09:39:58</v>
      </c>
      <c r="C47" t="str">
        <v>2024-07-11</v>
      </c>
      <c r="D47" t="str">
        <v>Hainich_TSM</v>
      </c>
      <c r="E47" t="str">
        <v>Sharath</v>
      </c>
      <c r="F47" t="str">
        <v/>
      </c>
      <c r="G47" t="str">
        <v>006</v>
      </c>
      <c r="H47" t="str">
        <v>040</v>
      </c>
      <c r="I47" t="str">
        <v>15min</v>
      </c>
      <c r="J47" t="str">
        <f>1/((1/L47)-(1/K47))</f>
        <v>0.007121</v>
      </c>
      <c r="K47" t="str">
        <f>BH47+(BI47*AN47)+(BJ47*AN47*POWER(V47,2))+(BK47*AN47*V47)+(BL47*POWER(AN47,2))</f>
        <v>2.918006</v>
      </c>
      <c r="L47" t="str">
        <f>((M47/1000)*(1000-((T47+S47)/2)))/(T47-S47)</f>
        <v>0.007104</v>
      </c>
      <c r="M47" t="str">
        <f>(AN47*(S47-R47))/(100*U47*(1000-S47))*1000</f>
        <v>0.077728</v>
      </c>
      <c r="N47" t="str">
        <v>2.090911</v>
      </c>
      <c r="O47" t="str">
        <v>2.089460</v>
      </c>
      <c r="P47" t="str">
        <f>0.61365*EXP((17.502*AL47)/(240.97+AL47))</f>
        <v>3.153533</v>
      </c>
      <c r="Q47" t="str">
        <f>P47-N47</f>
        <v>1.062622</v>
      </c>
      <c r="R47" t="str">
        <v>20.949596</v>
      </c>
      <c r="S47" t="str">
        <v>20.964136</v>
      </c>
      <c r="T47" t="str">
        <f>(P47/AM47)*1000</f>
        <v>31.618322</v>
      </c>
      <c r="U47" t="str">
        <f>V47*BG47</f>
        <v>0.298530</v>
      </c>
      <c r="V47" t="str">
        <v>1.800000</v>
      </c>
      <c r="W47" t="str">
        <v>PSF-01225_20240711093958_6c4</v>
      </c>
      <c r="X47" t="str">
        <v>128.422379</v>
      </c>
      <c r="Y47" t="str">
        <v>537.125610</v>
      </c>
      <c r="Z47" t="str">
        <v>0.760908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1.821102</v>
      </c>
      <c r="AG47" t="str">
        <v>1.000000</v>
      </c>
      <c r="AH47" t="str">
        <v>63.62</v>
      </c>
      <c r="AI47" t="str">
        <v>63.57</v>
      </c>
      <c r="AJ47" t="str">
        <v>25.56</v>
      </c>
      <c r="AK47" t="str">
        <v>24.86</v>
      </c>
      <c r="AL47" t="str">
        <f>(AK47-AJ47)*(AJ47*0+0)+AK47</f>
        <v>24.86</v>
      </c>
      <c r="AM47" t="str">
        <v>99.74</v>
      </c>
      <c r="AN47" t="str">
        <v>156.2</v>
      </c>
      <c r="AO47" t="str">
        <v>127.1</v>
      </c>
      <c r="AP47" t="str">
        <v>18.6</v>
      </c>
      <c r="AQ47" t="str">
        <v>6</v>
      </c>
      <c r="AR47" t="str">
        <v>4.002</v>
      </c>
      <c r="AS47" t="str">
        <v>09:37:33</v>
      </c>
      <c r="AT47" t="str">
        <v>2024-07-11</v>
      </c>
      <c r="AU47" t="str">
        <v>0.34</v>
      </c>
      <c r="AV47" t="str">
        <v>1</v>
      </c>
      <c r="AW47" t="str">
        <v>0.001</v>
      </c>
      <c r="AX47" t="str">
        <v>0.000</v>
      </c>
      <c r="AY47" t="str">
        <v>-0.004</v>
      </c>
      <c r="AZ47" t="str">
        <v>-0.147</v>
      </c>
      <c r="BA47" t="str">
        <v>-0.108</v>
      </c>
      <c r="BB47" t="str">
        <v>0.031</v>
      </c>
      <c r="BC47" t="str">
        <v>1</v>
      </c>
      <c r="BD47" t="str">
        <v>150</v>
      </c>
      <c r="BE47" t="str">
        <v>0.001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1.000000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2.455957</v>
      </c>
      <c r="CD47" t="str">
        <v>2.441552</v>
      </c>
      <c r="CE47" t="str">
        <v>1.662508</v>
      </c>
      <c r="CF47" t="str">
        <v>0.872184</v>
      </c>
      <c r="CG47" t="str">
        <v>0.266741</v>
      </c>
      <c r="CH47" t="str">
        <v>-0.007125</v>
      </c>
      <c r="CI47" t="str">
        <v>0.591622</v>
      </c>
      <c r="CJ47" t="str">
        <v>0.111479</v>
      </c>
      <c r="CK47" t="str">
        <v>128.422379</v>
      </c>
      <c r="CL47" t="str">
        <v>0.000209</v>
      </c>
      <c r="CM47" t="str">
        <v>2.365176</v>
      </c>
      <c r="CN47" t="str">
        <v>-0.000008</v>
      </c>
      <c r="CO47" t="str">
        <v>1.000000</v>
      </c>
      <c r="CP47" t="str">
        <v>2.351669</v>
      </c>
      <c r="CQ47" t="str">
        <v>-0.000027</v>
      </c>
      <c r="CR47" t="str">
        <v>1.000000</v>
      </c>
      <c r="CS47" t="str">
        <v>0.600858</v>
      </c>
      <c r="CT47" t="str">
        <v>0.600606</v>
      </c>
      <c r="CU47" t="str">
        <v>0.107252</v>
      </c>
      <c r="CV47" t="str">
        <v>0.000000</v>
      </c>
      <c r="CW47" t="str">
        <v>PSF-01225_20240711093958_6c4</v>
      </c>
      <c r="CX47" t="str">
        <v>PFA-01090</v>
      </c>
      <c r="CY47" t="str">
        <v>PSA-01092</v>
      </c>
      <c r="CZ47" t="str">
        <v>PSF-01225</v>
      </c>
      <c r="DA47" t="str">
        <v>RHS-02024</v>
      </c>
      <c r="DB47" t="str">
        <v>3.0.0</v>
      </c>
      <c r="DC47" t="str">
        <v>2024-07-10T17:26:45.161Z</v>
      </c>
    </row>
    <row r="48">
      <c r="A48" t="str">
        <v>45</v>
      </c>
      <c r="B48" t="str">
        <v>09:40:46</v>
      </c>
      <c r="C48" t="str">
        <v>2024-07-11</v>
      </c>
      <c r="D48" t="str">
        <v>Hainich_TSM</v>
      </c>
      <c r="E48" t="str">
        <v>Sharath</v>
      </c>
      <c r="F48" t="str">
        <v/>
      </c>
      <c r="G48" t="str">
        <v>007</v>
      </c>
      <c r="H48" t="str">
        <v>040</v>
      </c>
      <c r="I48" t="str">
        <v>15min</v>
      </c>
      <c r="J48" t="str">
        <f>1/((1/L48)-(1/K48))</f>
        <v>0.028362</v>
      </c>
      <c r="K48" t="str">
        <f>BH48+(BI48*AN48)+(BJ48*AN48*POWER(V48,2))+(BK48*AN48*V48)+(BL48*POWER(AN48,2))</f>
        <v>2.914709</v>
      </c>
      <c r="L48" t="str">
        <f>((M48/1000)*(1000-((T48+S48)/2)))/(T48-S48)</f>
        <v>0.028088</v>
      </c>
      <c r="M48" t="str">
        <f>(AN48*(S48-R48))/(100*U48*(1000-S48))*1000</f>
        <v>0.313870</v>
      </c>
      <c r="N48" t="str">
        <v>2.075268</v>
      </c>
      <c r="O48" t="str">
        <v>2.069396</v>
      </c>
      <c r="P48" t="str">
        <f>0.61365*EXP((17.502*AL48)/(240.97+AL48))</f>
        <v>3.160503</v>
      </c>
      <c r="Q48" t="str">
        <f>P48-N48</f>
        <v>1.085235</v>
      </c>
      <c r="R48" t="str">
        <v>20.748680</v>
      </c>
      <c r="S48" t="str">
        <v>20.807554</v>
      </c>
      <c r="T48" t="str">
        <f>(P48/AM48)*1000</f>
        <v>31.688604</v>
      </c>
      <c r="U48" t="str">
        <f>V48*BG48</f>
        <v>0.298530</v>
      </c>
      <c r="V48" t="str">
        <v>1.800000</v>
      </c>
      <c r="W48" t="str">
        <v>PSF-01225_20240711094046_326</v>
      </c>
      <c r="X48" t="str">
        <v>153.335098</v>
      </c>
      <c r="Y48" t="str">
        <v>581.604126</v>
      </c>
      <c r="Z48" t="str">
        <v>0.736358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1.961530</v>
      </c>
      <c r="AG48" t="str">
        <v>1.000000</v>
      </c>
      <c r="AH48" t="str">
        <v>63.12</v>
      </c>
      <c r="AI48" t="str">
        <v>62.94</v>
      </c>
      <c r="AJ48" t="str">
        <v>25.56</v>
      </c>
      <c r="AK48" t="str">
        <v>24.90</v>
      </c>
      <c r="AL48" t="str">
        <f>(AK48-AJ48)*(AJ48*0+0)+AK48</f>
        <v>24.90</v>
      </c>
      <c r="AM48" t="str">
        <v>99.74</v>
      </c>
      <c r="AN48" t="str">
        <v>155.8</v>
      </c>
      <c r="AO48" t="str">
        <v>144.1</v>
      </c>
      <c r="AP48" t="str">
        <v>7.5</v>
      </c>
      <c r="AQ48" t="str">
        <v>7</v>
      </c>
      <c r="AR48" t="str">
        <v>4.001</v>
      </c>
      <c r="AS48" t="str">
        <v>09:37:33</v>
      </c>
      <c r="AT48" t="str">
        <v>2024-07-11</v>
      </c>
      <c r="AU48" t="str">
        <v>0.34</v>
      </c>
      <c r="AV48" t="str">
        <v>1</v>
      </c>
      <c r="AW48" t="str">
        <v>0.003</v>
      </c>
      <c r="AX48" t="str">
        <v>-0.000</v>
      </c>
      <c r="AY48" t="str">
        <v>-0.003</v>
      </c>
      <c r="AZ48" t="str">
        <v>0.249</v>
      </c>
      <c r="BA48" t="str">
        <v>0.612</v>
      </c>
      <c r="BB48" t="str">
        <v>1.401</v>
      </c>
      <c r="BC48" t="str">
        <v>1</v>
      </c>
      <c r="BD48" t="str">
        <v>150</v>
      </c>
      <c r="BE48" t="str">
        <v>0.001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1.000000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2.455197</v>
      </c>
      <c r="CD48" t="str">
        <v>2.440948</v>
      </c>
      <c r="CE48" t="str">
        <v>1.659061</v>
      </c>
      <c r="CF48" t="str">
        <v>0.914262</v>
      </c>
      <c r="CG48" t="str">
        <v>0.266691</v>
      </c>
      <c r="CH48" t="str">
        <v>-0.006748</v>
      </c>
      <c r="CI48" t="str">
        <v>0.593959</v>
      </c>
      <c r="CJ48" t="str">
        <v>0.111957</v>
      </c>
      <c r="CK48" t="str">
        <v>153.335098</v>
      </c>
      <c r="CL48" t="str">
        <v>0.000213</v>
      </c>
      <c r="CM48" t="str">
        <v>2.365176</v>
      </c>
      <c r="CN48" t="str">
        <v>-0.000008</v>
      </c>
      <c r="CO48" t="str">
        <v>1.000000</v>
      </c>
      <c r="CP48" t="str">
        <v>2.351669</v>
      </c>
      <c r="CQ48" t="str">
        <v>-0.000027</v>
      </c>
      <c r="CR48" t="str">
        <v>1.000000</v>
      </c>
      <c r="CS48" t="str">
        <v>0.600858</v>
      </c>
      <c r="CT48" t="str">
        <v>0.600606</v>
      </c>
      <c r="CU48" t="str">
        <v>0.107252</v>
      </c>
      <c r="CV48" t="str">
        <v>0.000000</v>
      </c>
      <c r="CW48" t="str">
        <v>PSF-01225_20240711094046_326</v>
      </c>
      <c r="CX48" t="str">
        <v>PFA-01090</v>
      </c>
      <c r="CY48" t="str">
        <v>PSA-01092</v>
      </c>
      <c r="CZ48" t="str">
        <v>PSF-01225</v>
      </c>
      <c r="DA48" t="str">
        <v>RHS-02024</v>
      </c>
      <c r="DB48" t="str">
        <v>3.0.0</v>
      </c>
      <c r="DC48" t="str">
        <v>2024-07-10T17:26:45.161Z</v>
      </c>
    </row>
    <row r="49">
      <c r="A49" t="str">
        <v>46</v>
      </c>
      <c r="B49" t="str">
        <v>09:41:15</v>
      </c>
      <c r="C49" t="str">
        <v>2024-07-11</v>
      </c>
      <c r="D49" t="str">
        <v>Hainich_TSM</v>
      </c>
      <c r="E49" t="str">
        <v>Sharath</v>
      </c>
      <c r="F49" t="str">
        <v/>
      </c>
      <c r="G49" t="str">
        <v>008</v>
      </c>
      <c r="H49" t="str">
        <v>040</v>
      </c>
      <c r="I49" t="str">
        <v>15min</v>
      </c>
      <c r="J49" t="str">
        <f>1/((1/L49)-(1/K49))</f>
        <v>0.015734</v>
      </c>
      <c r="K49" t="str">
        <f>BH49+(BI49*AN49)+(BJ49*AN49*POWER(V49,2))+(BK49*AN49*V49)+(BL49*POWER(AN49,2))</f>
        <v>2.915639</v>
      </c>
      <c r="L49" t="str">
        <f>((M49/1000)*(1000-((T49+S49)/2)))/(T49-S49)</f>
        <v>0.015650</v>
      </c>
      <c r="M49" t="str">
        <f>(AN49*(S49-R49))/(100*U49*(1000-S49))*1000</f>
        <v>0.164666</v>
      </c>
      <c r="N49" t="str">
        <v>2.083287</v>
      </c>
      <c r="O49" t="str">
        <v>2.080209</v>
      </c>
      <c r="P49" t="str">
        <f>0.61365*EXP((17.502*AL49)/(240.97+AL49))</f>
        <v>3.105411</v>
      </c>
      <c r="Q49" t="str">
        <f>P49-N49</f>
        <v>1.022124</v>
      </c>
      <c r="R49" t="str">
        <v>20.857147</v>
      </c>
      <c r="S49" t="str">
        <v>20.888010</v>
      </c>
      <c r="T49" t="str">
        <f>(P49/AM49)*1000</f>
        <v>31.136307</v>
      </c>
      <c r="U49" t="str">
        <f>V49*BG49</f>
        <v>0.298530</v>
      </c>
      <c r="V49" t="str">
        <v>1.800000</v>
      </c>
      <c r="W49" t="str">
        <v>PSF-01225_20240711094115_f15</v>
      </c>
      <c r="X49" t="str">
        <v>151.367065</v>
      </c>
      <c r="Y49" t="str">
        <v>428.572662</v>
      </c>
      <c r="Z49" t="str">
        <v>0.646811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1.766995</v>
      </c>
      <c r="AG49" t="str">
        <v>1.000000</v>
      </c>
      <c r="AH49" t="str">
        <v>63.36</v>
      </c>
      <c r="AI49" t="str">
        <v>63.26</v>
      </c>
      <c r="AJ49" t="str">
        <v>25.56</v>
      </c>
      <c r="AK49" t="str">
        <v>24.60</v>
      </c>
      <c r="AL49" t="str">
        <f>(AK49-AJ49)*(AJ49*0+0)+AK49</f>
        <v>24.60</v>
      </c>
      <c r="AM49" t="str">
        <v>99.74</v>
      </c>
      <c r="AN49" t="str">
        <v>156.0</v>
      </c>
      <c r="AO49" t="str">
        <v>139.7</v>
      </c>
      <c r="AP49" t="str">
        <v>10.5</v>
      </c>
      <c r="AQ49" t="str">
        <v>7</v>
      </c>
      <c r="AR49" t="str">
        <v>4.001</v>
      </c>
      <c r="AS49" t="str">
        <v>09:37:33</v>
      </c>
      <c r="AT49" t="str">
        <v>2024-07-11</v>
      </c>
      <c r="AU49" t="str">
        <v>0.34</v>
      </c>
      <c r="AV49" t="str">
        <v>1</v>
      </c>
      <c r="AW49" t="str">
        <v>-0.000</v>
      </c>
      <c r="AX49" t="str">
        <v>0.000</v>
      </c>
      <c r="AY49" t="str">
        <v>-9999.000</v>
      </c>
      <c r="AZ49" t="str">
        <v>-0.178</v>
      </c>
      <c r="BA49" t="str">
        <v>0.007</v>
      </c>
      <c r="BB49" t="str">
        <v>-9999.000</v>
      </c>
      <c r="BC49" t="str">
        <v>1</v>
      </c>
      <c r="BD49" t="str">
        <v>150</v>
      </c>
      <c r="BE49" t="str">
        <v>0.001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1.000000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2.455584</v>
      </c>
      <c r="CD49" t="str">
        <v>2.441235</v>
      </c>
      <c r="CE49" t="str">
        <v>1.660031</v>
      </c>
      <c r="CF49" t="str">
        <v>0.903002</v>
      </c>
      <c r="CG49" t="str">
        <v>0.266666</v>
      </c>
      <c r="CH49" t="str">
        <v>-0.010221</v>
      </c>
      <c r="CI49" t="str">
        <v>0.595413</v>
      </c>
      <c r="CJ49" t="str">
        <v>0.112077</v>
      </c>
      <c r="CK49" t="str">
        <v>151.367065</v>
      </c>
      <c r="CL49" t="str">
        <v>0.000216</v>
      </c>
      <c r="CM49" t="str">
        <v>2.365176</v>
      </c>
      <c r="CN49" t="str">
        <v>-0.000008</v>
      </c>
      <c r="CO49" t="str">
        <v>1.000000</v>
      </c>
      <c r="CP49" t="str">
        <v>2.351669</v>
      </c>
      <c r="CQ49" t="str">
        <v>-0.000027</v>
      </c>
      <c r="CR49" t="str">
        <v>1.000000</v>
      </c>
      <c r="CS49" t="str">
        <v>0.600858</v>
      </c>
      <c r="CT49" t="str">
        <v>0.600606</v>
      </c>
      <c r="CU49" t="str">
        <v>0.107252</v>
      </c>
      <c r="CV49" t="str">
        <v>0.000000</v>
      </c>
      <c r="CW49" t="str">
        <v>PSF-01225_20240711094115_f15</v>
      </c>
      <c r="CX49" t="str">
        <v>PFA-01090</v>
      </c>
      <c r="CY49" t="str">
        <v>PSA-01092</v>
      </c>
      <c r="CZ49" t="str">
        <v>PSF-01225</v>
      </c>
      <c r="DA49" t="str">
        <v>RHS-02024</v>
      </c>
      <c r="DB49" t="str">
        <v>3.0.0</v>
      </c>
      <c r="DC49" t="str">
        <v>2024-07-10T17:26:45.161Z</v>
      </c>
    </row>
    <row r="50">
      <c r="A50" t="str">
        <v>47</v>
      </c>
      <c r="B50" t="str">
        <v>09:42:14</v>
      </c>
      <c r="C50" t="str">
        <v>2024-07-11</v>
      </c>
      <c r="D50" t="str">
        <v>Hainich_TSM</v>
      </c>
      <c r="E50" t="str">
        <v>Sharath</v>
      </c>
      <c r="F50" t="str">
        <v/>
      </c>
      <c r="G50" t="str">
        <v>008</v>
      </c>
      <c r="H50" t="str">
        <v>040</v>
      </c>
      <c r="I50" t="str">
        <v>15min</v>
      </c>
      <c r="J50" t="str">
        <f>1/((1/L50)-(1/K50))</f>
        <v>0.007331</v>
      </c>
      <c r="K50" t="str">
        <f>BH50+(BI50*AN50)+(BJ50*AN50*POWER(V50,2))+(BK50*AN50*V50)+(BL50*POWER(AN50,2))</f>
        <v>2.914517</v>
      </c>
      <c r="L50" t="str">
        <f>((M50/1000)*(1000-((T50+S50)/2)))/(T50-S50)</f>
        <v>0.007313</v>
      </c>
      <c r="M50" t="str">
        <f>(AN50*(S50-R50))/(100*U50*(1000-S50))*1000</f>
        <v>0.082280</v>
      </c>
      <c r="N50" t="str">
        <v>2.076973</v>
      </c>
      <c r="O50" t="str">
        <v>2.075433</v>
      </c>
      <c r="P50" t="str">
        <f>0.61365*EXP((17.502*AL50)/(240.97+AL50))</f>
        <v>3.169653</v>
      </c>
      <c r="Q50" t="str">
        <f>P50-N50</f>
        <v>1.092680</v>
      </c>
      <c r="R50" t="str">
        <v>20.808748</v>
      </c>
      <c r="S50" t="str">
        <v>20.824184</v>
      </c>
      <c r="T50" t="str">
        <f>(P50/AM50)*1000</f>
        <v>31.779629</v>
      </c>
      <c r="U50" t="str">
        <f>V50*BG50</f>
        <v>0.298530</v>
      </c>
      <c r="V50" t="str">
        <v>1.800000</v>
      </c>
      <c r="W50" t="str">
        <v>PSF-01225_20240711094214_1c5</v>
      </c>
      <c r="X50" t="str">
        <v>142.768982</v>
      </c>
      <c r="Y50" t="str">
        <v>488.470673</v>
      </c>
      <c r="Z50" t="str">
        <v>0.707722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1.627467</v>
      </c>
      <c r="AG50" t="str">
        <v>1.000000</v>
      </c>
      <c r="AH50" t="str">
        <v>63.12</v>
      </c>
      <c r="AI50" t="str">
        <v>63.07</v>
      </c>
      <c r="AJ50" t="str">
        <v>25.58</v>
      </c>
      <c r="AK50" t="str">
        <v>24.95</v>
      </c>
      <c r="AL50" t="str">
        <f>(AK50-AJ50)*(AJ50*0+0)+AK50</f>
        <v>24.95</v>
      </c>
      <c r="AM50" t="str">
        <v>99.74</v>
      </c>
      <c r="AN50" t="str">
        <v>155.8</v>
      </c>
      <c r="AO50" t="str">
        <v>144.6</v>
      </c>
      <c r="AP50" t="str">
        <v>7.2</v>
      </c>
      <c r="AQ50" t="str">
        <v>6</v>
      </c>
      <c r="AR50" t="str">
        <v>4.000</v>
      </c>
      <c r="AS50" t="str">
        <v>09:37:33</v>
      </c>
      <c r="AT50" t="str">
        <v>2024-07-11</v>
      </c>
      <c r="AU50" t="str">
        <v>0.34</v>
      </c>
      <c r="AV50" t="str">
        <v>1</v>
      </c>
      <c r="AW50" t="str">
        <v>0.000</v>
      </c>
      <c r="AX50" t="str">
        <v>-0.000</v>
      </c>
      <c r="AY50" t="str">
        <v>0.000</v>
      </c>
      <c r="AZ50" t="str">
        <v>0.059</v>
      </c>
      <c r="BA50" t="str">
        <v>-0.110</v>
      </c>
      <c r="BB50" t="str">
        <v>-0.083</v>
      </c>
      <c r="BC50" t="str">
        <v>1</v>
      </c>
      <c r="BD50" t="str">
        <v>150</v>
      </c>
      <c r="BE50" t="str">
        <v>0.001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1.000000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2.455348</v>
      </c>
      <c r="CD50" t="str">
        <v>2.440940</v>
      </c>
      <c r="CE50" t="str">
        <v>1.658861</v>
      </c>
      <c r="CF50" t="str">
        <v>0.915431</v>
      </c>
      <c r="CG50" t="str">
        <v>0.266530</v>
      </c>
      <c r="CH50" t="str">
        <v>-0.006358</v>
      </c>
      <c r="CI50" t="str">
        <v>0.598302</v>
      </c>
      <c r="CJ50" t="str">
        <v>0.111314</v>
      </c>
      <c r="CK50" t="str">
        <v>142.768982</v>
      </c>
      <c r="CL50" t="str">
        <v>0.000213</v>
      </c>
      <c r="CM50" t="str">
        <v>2.365176</v>
      </c>
      <c r="CN50" t="str">
        <v>-0.000008</v>
      </c>
      <c r="CO50" t="str">
        <v>1.000000</v>
      </c>
      <c r="CP50" t="str">
        <v>2.351669</v>
      </c>
      <c r="CQ50" t="str">
        <v>-0.000027</v>
      </c>
      <c r="CR50" t="str">
        <v>1.000000</v>
      </c>
      <c r="CS50" t="str">
        <v>0.600858</v>
      </c>
      <c r="CT50" t="str">
        <v>0.600606</v>
      </c>
      <c r="CU50" t="str">
        <v>0.107252</v>
      </c>
      <c r="CV50" t="str">
        <v>0.000000</v>
      </c>
      <c r="CW50" t="str">
        <v>PSF-01225_20240711094214_1c5</v>
      </c>
      <c r="CX50" t="str">
        <v>PFA-01090</v>
      </c>
      <c r="CY50" t="str">
        <v>PSA-01092</v>
      </c>
      <c r="CZ50" t="str">
        <v>PSF-01225</v>
      </c>
      <c r="DA50" t="str">
        <v>RHS-02024</v>
      </c>
      <c r="DB50" t="str">
        <v>3.0.0</v>
      </c>
      <c r="DC50" t="str">
        <v>2024-07-10T17:26:45.161Z</v>
      </c>
    </row>
    <row r="51">
      <c r="A51" t="str">
        <v>48</v>
      </c>
      <c r="B51" t="str">
        <v>09:42:34</v>
      </c>
      <c r="C51" t="str">
        <v>2024-07-11</v>
      </c>
      <c r="D51" t="str">
        <v>Hainich_TSM</v>
      </c>
      <c r="E51" t="str">
        <v>Sharath</v>
      </c>
      <c r="F51" t="str">
        <v/>
      </c>
      <c r="G51" t="str">
        <v>008</v>
      </c>
      <c r="H51" t="str">
        <v>040</v>
      </c>
      <c r="I51" t="str">
        <v>15min</v>
      </c>
      <c r="J51" t="str">
        <f>1/((1/L51)-(1/K51))</f>
        <v>0.014861</v>
      </c>
      <c r="K51" t="str">
        <f>BH51+(BI51*AN51)+(BJ51*AN51*POWER(V51,2))+(BK51*AN51*V51)+(BL51*POWER(AN51,2))</f>
        <v>2.914878</v>
      </c>
      <c r="L51" t="str">
        <f>((M51/1000)*(1000-((T51+S51)/2)))/(T51-S51)</f>
        <v>0.014786</v>
      </c>
      <c r="M51" t="str">
        <f>(AN51*(S51-R51))/(100*U51*(1000-S51))*1000</f>
        <v>0.159023</v>
      </c>
      <c r="N51" t="str">
        <v>2.094084</v>
      </c>
      <c r="O51" t="str">
        <v>2.091110</v>
      </c>
      <c r="P51" t="str">
        <f>0.61365*EXP((17.502*AL51)/(240.97+AL51))</f>
        <v>3.138564</v>
      </c>
      <c r="Q51" t="str">
        <f>P51-N51</f>
        <v>1.044480</v>
      </c>
      <c r="R51" t="str">
        <v>20.967402</v>
      </c>
      <c r="S51" t="str">
        <v>20.997221</v>
      </c>
      <c r="T51" t="str">
        <f>(P51/AM51)*1000</f>
        <v>31.470135</v>
      </c>
      <c r="U51" t="str">
        <f>V51*BG51</f>
        <v>0.298530</v>
      </c>
      <c r="V51" t="str">
        <v>1.800000</v>
      </c>
      <c r="W51" t="str">
        <v>PSF-01225_20240711094234_a3f</v>
      </c>
      <c r="X51" t="str">
        <v>124.798180</v>
      </c>
      <c r="Y51" t="str">
        <v>508.936279</v>
      </c>
      <c r="Z51" t="str">
        <v>0.754786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2.338573</v>
      </c>
      <c r="AG51" t="str">
        <v>1.000000</v>
      </c>
      <c r="AH51" t="str">
        <v>63.61</v>
      </c>
      <c r="AI51" t="str">
        <v>63.52</v>
      </c>
      <c r="AJ51" t="str">
        <v>25.58</v>
      </c>
      <c r="AK51" t="str">
        <v>24.78</v>
      </c>
      <c r="AL51" t="str">
        <f>(AK51-AJ51)*(AJ51*0+0)+AK51</f>
        <v>24.78</v>
      </c>
      <c r="AM51" t="str">
        <v>99.73</v>
      </c>
      <c r="AN51" t="str">
        <v>155.9</v>
      </c>
      <c r="AO51" t="str">
        <v>126.1</v>
      </c>
      <c r="AP51" t="str">
        <v>19.1</v>
      </c>
      <c r="AQ51" t="str">
        <v>8</v>
      </c>
      <c r="AR51" t="str">
        <v>3.996</v>
      </c>
      <c r="AS51" t="str">
        <v>09:37:33</v>
      </c>
      <c r="AT51" t="str">
        <v>2024-07-11</v>
      </c>
      <c r="AU51" t="str">
        <v>0.34</v>
      </c>
      <c r="AV51" t="str">
        <v>1</v>
      </c>
      <c r="AW51" t="str">
        <v>-0.001</v>
      </c>
      <c r="AX51" t="str">
        <v>0.000</v>
      </c>
      <c r="AY51" t="str">
        <v>0.005</v>
      </c>
      <c r="AZ51" t="str">
        <v>-0.090</v>
      </c>
      <c r="BA51" t="str">
        <v>-0.455</v>
      </c>
      <c r="BB51" t="str">
        <v>-0.713</v>
      </c>
      <c r="BC51" t="str">
        <v>1</v>
      </c>
      <c r="BD51" t="str">
        <v>150</v>
      </c>
      <c r="BE51" t="str">
        <v>0.001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1.000000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2.455890</v>
      </c>
      <c r="CD51" t="str">
        <v>2.441540</v>
      </c>
      <c r="CE51" t="str">
        <v>1.659237</v>
      </c>
      <c r="CF51" t="str">
        <v>0.869718</v>
      </c>
      <c r="CG51" t="str">
        <v>0.266453</v>
      </c>
      <c r="CH51" t="str">
        <v>-0.008380</v>
      </c>
      <c r="CI51" t="str">
        <v>0.599302</v>
      </c>
      <c r="CJ51" t="str">
        <v>0.112725</v>
      </c>
      <c r="CK51" t="str">
        <v>124.798180</v>
      </c>
      <c r="CL51" t="str">
        <v>0.000210</v>
      </c>
      <c r="CM51" t="str">
        <v>2.365176</v>
      </c>
      <c r="CN51" t="str">
        <v>-0.000008</v>
      </c>
      <c r="CO51" t="str">
        <v>1.000000</v>
      </c>
      <c r="CP51" t="str">
        <v>2.351669</v>
      </c>
      <c r="CQ51" t="str">
        <v>-0.000027</v>
      </c>
      <c r="CR51" t="str">
        <v>1.000000</v>
      </c>
      <c r="CS51" t="str">
        <v>0.600858</v>
      </c>
      <c r="CT51" t="str">
        <v>0.600606</v>
      </c>
      <c r="CU51" t="str">
        <v>0.107252</v>
      </c>
      <c r="CV51" t="str">
        <v>0.000000</v>
      </c>
      <c r="CW51" t="str">
        <v>PSF-01225_20240711094234_a3f</v>
      </c>
      <c r="CX51" t="str">
        <v>PFA-01090</v>
      </c>
      <c r="CY51" t="str">
        <v>PSA-01092</v>
      </c>
      <c r="CZ51" t="str">
        <v>PSF-01225</v>
      </c>
      <c r="DA51" t="str">
        <v>RHS-02024</v>
      </c>
      <c r="DB51" t="str">
        <v>3.0.0</v>
      </c>
      <c r="DC51" t="str">
        <v>2024-07-10T17:26:45.161Z</v>
      </c>
    </row>
    <row r="52">
      <c r="A52" t="str">
        <v>49</v>
      </c>
      <c r="B52" t="str">
        <v>09:46:12</v>
      </c>
      <c r="C52" t="str">
        <v>2024-07-11</v>
      </c>
      <c r="D52" t="str">
        <v>Hainich_TSM</v>
      </c>
      <c r="E52" t="str">
        <v>Sharath</v>
      </c>
      <c r="F52" t="str">
        <v/>
      </c>
      <c r="G52" t="str">
        <v>001</v>
      </c>
      <c r="H52" t="str">
        <v>045</v>
      </c>
      <c r="I52" t="str">
        <v>15min</v>
      </c>
      <c r="J52" t="str">
        <f>1/((1/L52)-(1/K52))</f>
        <v>0.070655</v>
      </c>
      <c r="K52" t="str">
        <f>BH52+(BI52*AN52)+(BJ52*AN52*POWER(V52,2))+(BK52*AN52*V52)+(BL52*POWER(AN52,2))</f>
        <v>2.917309</v>
      </c>
      <c r="L52" t="str">
        <f>((M52/1000)*(1000-((T52+S52)/2)))/(T52-S52)</f>
        <v>0.068984</v>
      </c>
      <c r="M52" t="str">
        <f>(AN52*(S52-R52))/(100*U52*(1000-S52))*1000</f>
        <v>0.734278</v>
      </c>
      <c r="N52" t="str">
        <v>2.111910</v>
      </c>
      <c r="O52" t="str">
        <v>2.098206</v>
      </c>
      <c r="P52" t="str">
        <f>0.61365*EXP((17.502*AL52)/(240.97+AL52))</f>
        <v>3.145537</v>
      </c>
      <c r="Q52" t="str">
        <f>P52-N52</f>
        <v>1.033627</v>
      </c>
      <c r="R52" t="str">
        <v>21.037600</v>
      </c>
      <c r="S52" t="str">
        <v>21.174999</v>
      </c>
      <c r="T52" t="str">
        <f>(P52/AM52)*1000</f>
        <v>31.538628</v>
      </c>
      <c r="U52" t="str">
        <f>V52*BG52</f>
        <v>0.298530</v>
      </c>
      <c r="V52" t="str">
        <v>1.800000</v>
      </c>
      <c r="W52" t="str">
        <v>PSF-01225_20240711094612_f5c</v>
      </c>
      <c r="X52" t="str">
        <v>173.782822</v>
      </c>
      <c r="Y52" t="str">
        <v>539.031006</v>
      </c>
      <c r="Z52" t="str">
        <v>0.677601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1.991733</v>
      </c>
      <c r="AG52" t="str">
        <v>1.000000</v>
      </c>
      <c r="AH52" t="str">
        <v>63.83</v>
      </c>
      <c r="AI52" t="str">
        <v>63.41</v>
      </c>
      <c r="AJ52" t="str">
        <v>25.67</v>
      </c>
      <c r="AK52" t="str">
        <v>24.82</v>
      </c>
      <c r="AL52" t="str">
        <f>(AK52-AJ52)*(AJ52*0+0)+AK52</f>
        <v>24.82</v>
      </c>
      <c r="AM52" t="str">
        <v>99.74</v>
      </c>
      <c r="AN52" t="str">
        <v>156.2</v>
      </c>
      <c r="AO52" t="str">
        <v>144.7</v>
      </c>
      <c r="AP52" t="str">
        <v>7.4</v>
      </c>
      <c r="AQ52" t="str">
        <v>7</v>
      </c>
      <c r="AR52" t="str">
        <v>3.994</v>
      </c>
      <c r="AS52" t="str">
        <v>09:37:33</v>
      </c>
      <c r="AT52" t="str">
        <v>2024-07-11</v>
      </c>
      <c r="AU52" t="str">
        <v>0.34</v>
      </c>
      <c r="AV52" t="str">
        <v>1</v>
      </c>
      <c r="AW52" t="str">
        <v>0.001</v>
      </c>
      <c r="AX52" t="str">
        <v>0.001</v>
      </c>
      <c r="AY52" t="str">
        <v>-0.006</v>
      </c>
      <c r="AZ52" t="str">
        <v>-0.218</v>
      </c>
      <c r="BA52" t="str">
        <v>-0.412</v>
      </c>
      <c r="BB52" t="str">
        <v>-0.306</v>
      </c>
      <c r="BC52" t="str">
        <v>1</v>
      </c>
      <c r="BD52" t="str">
        <v>150</v>
      </c>
      <c r="BE52" t="str">
        <v>0.001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1.000000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2.455748</v>
      </c>
      <c r="CD52" t="str">
        <v>2.441791</v>
      </c>
      <c r="CE52" t="str">
        <v>1.661778</v>
      </c>
      <c r="CF52" t="str">
        <v>0.915589</v>
      </c>
      <c r="CG52" t="str">
        <v>0.265544</v>
      </c>
      <c r="CH52" t="str">
        <v>-0.008960</v>
      </c>
      <c r="CI52" t="str">
        <v>0.610153</v>
      </c>
      <c r="CJ52" t="str">
        <v>0.112444</v>
      </c>
      <c r="CK52" t="str">
        <v>173.782822</v>
      </c>
      <c r="CL52" t="str">
        <v>0.000213</v>
      </c>
      <c r="CM52" t="str">
        <v>2.365176</v>
      </c>
      <c r="CN52" t="str">
        <v>-0.000008</v>
      </c>
      <c r="CO52" t="str">
        <v>1.000000</v>
      </c>
      <c r="CP52" t="str">
        <v>2.351669</v>
      </c>
      <c r="CQ52" t="str">
        <v>-0.000027</v>
      </c>
      <c r="CR52" t="str">
        <v>1.000000</v>
      </c>
      <c r="CS52" t="str">
        <v>0.600858</v>
      </c>
      <c r="CT52" t="str">
        <v>0.600606</v>
      </c>
      <c r="CU52" t="str">
        <v>0.107252</v>
      </c>
      <c r="CV52" t="str">
        <v>0.000000</v>
      </c>
      <c r="CW52" t="str">
        <v>PSF-01225_20240711094612_f5c</v>
      </c>
      <c r="CX52" t="str">
        <v>PFA-01090</v>
      </c>
      <c r="CY52" t="str">
        <v>PSA-01092</v>
      </c>
      <c r="CZ52" t="str">
        <v>PSF-01225</v>
      </c>
      <c r="DA52" t="str">
        <v>RHS-02024</v>
      </c>
      <c r="DB52" t="str">
        <v>3.0.0</v>
      </c>
      <c r="DC52" t="str">
        <v>2024-07-10T17:26:45.161Z</v>
      </c>
    </row>
    <row r="53">
      <c r="A53" t="str">
        <v>50</v>
      </c>
      <c r="B53" t="str">
        <v>09:47:24</v>
      </c>
      <c r="C53" t="str">
        <v>2024-07-11</v>
      </c>
      <c r="D53" t="str">
        <v>Hainich_TSM</v>
      </c>
      <c r="E53" t="str">
        <v>Sharath</v>
      </c>
      <c r="F53" t="str">
        <v/>
      </c>
      <c r="G53" t="str">
        <v>001</v>
      </c>
      <c r="H53" t="str">
        <v>045</v>
      </c>
      <c r="I53" t="str">
        <v>15min</v>
      </c>
      <c r="J53" t="str">
        <f>1/((1/L53)-(1/K53))</f>
        <v>0.020590</v>
      </c>
      <c r="K53" t="str">
        <f>BH53+(BI53*AN53)+(BJ53*AN53*POWER(V53,2))+(BK53*AN53*V53)+(BL53*POWER(AN53,2))</f>
        <v>2.915081</v>
      </c>
      <c r="L53" t="str">
        <f>((M53/1000)*(1000-((T53+S53)/2)))/(T53-S53)</f>
        <v>0.020446</v>
      </c>
      <c r="M53" t="str">
        <f>(AN53*(S53-R53))/(100*U53*(1000-S53))*1000</f>
        <v>0.218552</v>
      </c>
      <c r="N53" t="str">
        <v>2.126891</v>
      </c>
      <c r="O53" t="str">
        <v>2.122806</v>
      </c>
      <c r="P53" t="str">
        <f>0.61365*EXP((17.502*AL53)/(240.97+AL53))</f>
        <v>3.164754</v>
      </c>
      <c r="Q53" t="str">
        <f>P53-N53</f>
        <v>1.037863</v>
      </c>
      <c r="R53" t="str">
        <v>21.283552</v>
      </c>
      <c r="S53" t="str">
        <v>21.324514</v>
      </c>
      <c r="T53" t="str">
        <f>(P53/AM53)*1000</f>
        <v>31.730276</v>
      </c>
      <c r="U53" t="str">
        <f>V53*BG53</f>
        <v>0.298530</v>
      </c>
      <c r="V53" t="str">
        <v>1.800000</v>
      </c>
      <c r="W53" t="str">
        <v>PSF-01225_20240711094724_e47</v>
      </c>
      <c r="X53" t="str">
        <v>171.521179</v>
      </c>
      <c r="Y53" t="str">
        <v>547.325500</v>
      </c>
      <c r="Z53" t="str">
        <v>0.686619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1.814855</v>
      </c>
      <c r="AG53" t="str">
        <v>1.000000</v>
      </c>
      <c r="AH53" t="str">
        <v>64.23</v>
      </c>
      <c r="AI53" t="str">
        <v>64.11</v>
      </c>
      <c r="AJ53" t="str">
        <v>25.68</v>
      </c>
      <c r="AK53" t="str">
        <v>24.92</v>
      </c>
      <c r="AL53" t="str">
        <f>(AK53-AJ53)*(AJ53*0+0)+AK53</f>
        <v>24.92</v>
      </c>
      <c r="AM53" t="str">
        <v>99.74</v>
      </c>
      <c r="AN53" t="str">
        <v>155.9</v>
      </c>
      <c r="AO53" t="str">
        <v>143.7</v>
      </c>
      <c r="AP53" t="str">
        <v>7.8</v>
      </c>
      <c r="AQ53" t="str">
        <v>7</v>
      </c>
      <c r="AR53" t="str">
        <v>3.993</v>
      </c>
      <c r="AS53" t="str">
        <v>09:37:33</v>
      </c>
      <c r="AT53" t="str">
        <v>2024-07-11</v>
      </c>
      <c r="AU53" t="str">
        <v>0.34</v>
      </c>
      <c r="AV53" t="str">
        <v>1</v>
      </c>
      <c r="AW53" t="str">
        <v>0.002</v>
      </c>
      <c r="AX53" t="str">
        <v>-0.001</v>
      </c>
      <c r="AY53" t="str">
        <v>0.003</v>
      </c>
      <c r="AZ53" t="str">
        <v>0.051</v>
      </c>
      <c r="BA53" t="str">
        <v>0.030</v>
      </c>
      <c r="BB53" t="str">
        <v>0.072</v>
      </c>
      <c r="BC53" t="str">
        <v>1</v>
      </c>
      <c r="BD53" t="str">
        <v>150</v>
      </c>
      <c r="BE53" t="str">
        <v>0.001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1.000000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2.456586</v>
      </c>
      <c r="CD53" t="str">
        <v>2.442283</v>
      </c>
      <c r="CE53" t="str">
        <v>1.659449</v>
      </c>
      <c r="CF53" t="str">
        <v>0.913216</v>
      </c>
      <c r="CG53" t="str">
        <v>0.265410</v>
      </c>
      <c r="CH53" t="str">
        <v>-0.007915</v>
      </c>
      <c r="CI53" t="str">
        <v>0.613689</v>
      </c>
      <c r="CJ53" t="str">
        <v>0.111921</v>
      </c>
      <c r="CK53" t="str">
        <v>171.521179</v>
      </c>
      <c r="CL53" t="str">
        <v>0.000213</v>
      </c>
      <c r="CM53" t="str">
        <v>2.365176</v>
      </c>
      <c r="CN53" t="str">
        <v>-0.000008</v>
      </c>
      <c r="CO53" t="str">
        <v>1.000000</v>
      </c>
      <c r="CP53" t="str">
        <v>2.351669</v>
      </c>
      <c r="CQ53" t="str">
        <v>-0.000027</v>
      </c>
      <c r="CR53" t="str">
        <v>1.000000</v>
      </c>
      <c r="CS53" t="str">
        <v>0.600858</v>
      </c>
      <c r="CT53" t="str">
        <v>0.600606</v>
      </c>
      <c r="CU53" t="str">
        <v>0.107252</v>
      </c>
      <c r="CV53" t="str">
        <v>0.000000</v>
      </c>
      <c r="CW53" t="str">
        <v>PSF-01225_20240711094724_e47</v>
      </c>
      <c r="CX53" t="str">
        <v>PFA-01090</v>
      </c>
      <c r="CY53" t="str">
        <v>PSA-01092</v>
      </c>
      <c r="CZ53" t="str">
        <v>PSF-01225</v>
      </c>
      <c r="DA53" t="str">
        <v>RHS-02024</v>
      </c>
      <c r="DB53" t="str">
        <v>3.0.0</v>
      </c>
      <c r="DC53" t="str">
        <v>2024-07-10T17:26:45.161Z</v>
      </c>
    </row>
    <row r="54">
      <c r="A54" t="str">
        <v>51</v>
      </c>
      <c r="B54" t="str">
        <v>09:48:26</v>
      </c>
      <c r="C54" t="str">
        <v>2024-07-11</v>
      </c>
      <c r="D54" t="str">
        <v>Hainich_TSM</v>
      </c>
      <c r="E54" t="str">
        <v>Sharath</v>
      </c>
      <c r="F54" t="str">
        <v/>
      </c>
      <c r="G54" t="str">
        <v>002</v>
      </c>
      <c r="H54" t="str">
        <v>045</v>
      </c>
      <c r="I54" t="str">
        <v>15min</v>
      </c>
      <c r="J54" t="str">
        <f>1/((1/L54)-(1/K54))</f>
        <v>0.007258</v>
      </c>
      <c r="K54" t="str">
        <f>BH54+(BI54*AN54)+(BJ54*AN54*POWER(V54,2))+(BK54*AN54*V54)+(BL54*POWER(AN54,2))</f>
        <v>2.916041</v>
      </c>
      <c r="L54" t="str">
        <f>((M54/1000)*(1000-((T54+S54)/2)))/(T54-S54)</f>
        <v>0.007240</v>
      </c>
      <c r="M54" t="str">
        <f>(AN54*(S54-R54))/(100*U54*(1000-S54))*1000</f>
        <v>0.082202</v>
      </c>
      <c r="N54" t="str">
        <v>2.092235</v>
      </c>
      <c r="O54" t="str">
        <v>2.090699</v>
      </c>
      <c r="P54" t="str">
        <f>0.61365*EXP((17.502*AL54)/(240.97+AL54))</f>
        <v>3.194658</v>
      </c>
      <c r="Q54" t="str">
        <f>P54-N54</f>
        <v>1.102423</v>
      </c>
      <c r="R54" t="str">
        <v>20.961702</v>
      </c>
      <c r="S54" t="str">
        <v>20.977102</v>
      </c>
      <c r="T54" t="str">
        <f>(P54/AM54)*1000</f>
        <v>32.030182</v>
      </c>
      <c r="U54" t="str">
        <f>V54*BG54</f>
        <v>0.298530</v>
      </c>
      <c r="V54" t="str">
        <v>1.800000</v>
      </c>
      <c r="W54" t="str">
        <v>PSF-01225_20240711094826_087</v>
      </c>
      <c r="X54" t="str">
        <v>147.427444</v>
      </c>
      <c r="Y54" t="str">
        <v>326.075806</v>
      </c>
      <c r="Z54" t="str">
        <v>0.547874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1.702039</v>
      </c>
      <c r="AG54" t="str">
        <v>1.000000</v>
      </c>
      <c r="AH54" t="str">
        <v>63.07</v>
      </c>
      <c r="AI54" t="str">
        <v>63.02</v>
      </c>
      <c r="AJ54" t="str">
        <v>25.71</v>
      </c>
      <c r="AK54" t="str">
        <v>25.08</v>
      </c>
      <c r="AL54" t="str">
        <f>(AK54-AJ54)*(AJ54*0+0)+AK54</f>
        <v>25.08</v>
      </c>
      <c r="AM54" t="str">
        <v>99.74</v>
      </c>
      <c r="AN54" t="str">
        <v>156.0</v>
      </c>
      <c r="AO54" t="str">
        <v>142.1</v>
      </c>
      <c r="AP54" t="str">
        <v>8.9</v>
      </c>
      <c r="AQ54" t="str">
        <v>8</v>
      </c>
      <c r="AR54" t="str">
        <v>3.991</v>
      </c>
      <c r="AS54" t="str">
        <v>09:48:06</v>
      </c>
      <c r="AT54" t="str">
        <v>2024-07-11</v>
      </c>
      <c r="AU54" t="str">
        <v>0.34</v>
      </c>
      <c r="AV54" t="str">
        <v>1</v>
      </c>
      <c r="AW54" t="str">
        <v>0.001</v>
      </c>
      <c r="AX54" t="str">
        <v>0.001</v>
      </c>
      <c r="AY54" t="str">
        <v>-0.001</v>
      </c>
      <c r="AZ54" t="str">
        <v>-0.105</v>
      </c>
      <c r="BA54" t="str">
        <v>-0.018</v>
      </c>
      <c r="BB54" t="str">
        <v>-0.159</v>
      </c>
      <c r="BC54" t="str">
        <v>1</v>
      </c>
      <c r="BD54" t="str">
        <v>150</v>
      </c>
      <c r="BE54" t="str">
        <v>0.001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1.000000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2.455271</v>
      </c>
      <c r="CD54" t="str">
        <v>2.440861</v>
      </c>
      <c r="CE54" t="str">
        <v>1.660450</v>
      </c>
      <c r="CF54" t="str">
        <v>0.909071</v>
      </c>
      <c r="CG54" t="str">
        <v>0.265086</v>
      </c>
      <c r="CH54" t="str">
        <v>-0.006427</v>
      </c>
      <c r="CI54" t="str">
        <v>0.616577</v>
      </c>
      <c r="CJ54" t="str">
        <v>0.112739</v>
      </c>
      <c r="CK54" t="str">
        <v>147.427444</v>
      </c>
      <c r="CL54" t="str">
        <v>0.000211</v>
      </c>
      <c r="CM54" t="str">
        <v>2.365176</v>
      </c>
      <c r="CN54" t="str">
        <v>-0.000008</v>
      </c>
      <c r="CO54" t="str">
        <v>1.000000</v>
      </c>
      <c r="CP54" t="str">
        <v>2.351669</v>
      </c>
      <c r="CQ54" t="str">
        <v>-0.000027</v>
      </c>
      <c r="CR54" t="str">
        <v>1.000000</v>
      </c>
      <c r="CS54" t="str">
        <v>0.600858</v>
      </c>
      <c r="CT54" t="str">
        <v>0.600606</v>
      </c>
      <c r="CU54" t="str">
        <v>0.107252</v>
      </c>
      <c r="CV54" t="str">
        <v>0.000000</v>
      </c>
      <c r="CW54" t="str">
        <v>PSF-01225_20240711094826_087</v>
      </c>
      <c r="CX54" t="str">
        <v>PFA-01090</v>
      </c>
      <c r="CY54" t="str">
        <v>PSA-01092</v>
      </c>
      <c r="CZ54" t="str">
        <v>PSF-01225</v>
      </c>
      <c r="DA54" t="str">
        <v>RHS-02024</v>
      </c>
      <c r="DB54" t="str">
        <v>3.0.0</v>
      </c>
      <c r="DC54" t="str">
        <v>2024-07-10T17:26:45.161Z</v>
      </c>
    </row>
    <row r="55">
      <c r="A55" t="str">
        <v>52</v>
      </c>
      <c r="B55" t="str">
        <v>09:49:03</v>
      </c>
      <c r="C55" t="str">
        <v>2024-07-11</v>
      </c>
      <c r="D55" t="str">
        <v>Hainich_TSM</v>
      </c>
      <c r="E55" t="str">
        <v>Sharath</v>
      </c>
      <c r="F55" t="str">
        <v/>
      </c>
      <c r="G55" t="str">
        <v>002</v>
      </c>
      <c r="H55" t="str">
        <v>045</v>
      </c>
      <c r="I55" t="str">
        <v>15min</v>
      </c>
      <c r="J55" t="str">
        <f>1/((1/L55)-(1/K55))</f>
        <v>0.009182</v>
      </c>
      <c r="K55" t="str">
        <f>BH55+(BI55*AN55)+(BJ55*AN55*POWER(V55,2))+(BK55*AN55*V55)+(BL55*POWER(AN55,2))</f>
        <v>2.915220</v>
      </c>
      <c r="L55" t="str">
        <f>((M55/1000)*(1000-((T55+S55)/2)))/(T55-S55)</f>
        <v>0.009153</v>
      </c>
      <c r="M55" t="str">
        <f>(AN55*(S55-R55))/(100*U55*(1000-S55))*1000</f>
        <v>0.101629</v>
      </c>
      <c r="N55" t="str">
        <v>2.116206</v>
      </c>
      <c r="O55" t="str">
        <v>2.114307</v>
      </c>
      <c r="P55" t="str">
        <f>0.61365*EXP((17.502*AL55)/(240.97+AL55))</f>
        <v>3.194026</v>
      </c>
      <c r="Q55" t="str">
        <f>P55-N55</f>
        <v>1.077819</v>
      </c>
      <c r="R55" t="str">
        <v>21.200096</v>
      </c>
      <c r="S55" t="str">
        <v>21.219143</v>
      </c>
      <c r="T55" t="str">
        <f>(P55/AM55)*1000</f>
        <v>32.026405</v>
      </c>
      <c r="U55" t="str">
        <f>V55*BG55</f>
        <v>0.298530</v>
      </c>
      <c r="V55" t="str">
        <v>1.800000</v>
      </c>
      <c r="W55" t="str">
        <v>PSF-01225_20240711094903_284</v>
      </c>
      <c r="X55" t="str">
        <v>152.525787</v>
      </c>
      <c r="Y55" t="str">
        <v>328.397522</v>
      </c>
      <c r="Z55" t="str">
        <v>0.535545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1.629150</v>
      </c>
      <c r="AG55" t="str">
        <v>1.000000</v>
      </c>
      <c r="AH55" t="str">
        <v>63.74</v>
      </c>
      <c r="AI55" t="str">
        <v>63.69</v>
      </c>
      <c r="AJ55" t="str">
        <v>25.73</v>
      </c>
      <c r="AK55" t="str">
        <v>25.08</v>
      </c>
      <c r="AL55" t="str">
        <f>(AK55-AJ55)*(AJ55*0+0)+AK55</f>
        <v>25.08</v>
      </c>
      <c r="AM55" t="str">
        <v>99.73</v>
      </c>
      <c r="AN55" t="str">
        <v>155.9</v>
      </c>
      <c r="AO55" t="str">
        <v>141.1</v>
      </c>
      <c r="AP55" t="str">
        <v>9.5</v>
      </c>
      <c r="AQ55" t="str">
        <v>8</v>
      </c>
      <c r="AR55" t="str">
        <v>3.990</v>
      </c>
      <c r="AS55" t="str">
        <v>09:48:06</v>
      </c>
      <c r="AT55" t="str">
        <v>2024-07-11</v>
      </c>
      <c r="AU55" t="str">
        <v>0.34</v>
      </c>
      <c r="AV55" t="str">
        <v>1</v>
      </c>
      <c r="AW55" t="str">
        <v>-0.001</v>
      </c>
      <c r="AX55" t="str">
        <v>-0.001</v>
      </c>
      <c r="AY55" t="str">
        <v>0.008</v>
      </c>
      <c r="AZ55" t="str">
        <v>0.032</v>
      </c>
      <c r="BA55" t="str">
        <v>0.025</v>
      </c>
      <c r="BB55" t="str">
        <v>-0.089</v>
      </c>
      <c r="BC55" t="str">
        <v>1</v>
      </c>
      <c r="BD55" t="str">
        <v>150</v>
      </c>
      <c r="BE55" t="str">
        <v>0.001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1.000000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2.456071</v>
      </c>
      <c r="CD55" t="str">
        <v>2.441682</v>
      </c>
      <c r="CE55" t="str">
        <v>1.659594</v>
      </c>
      <c r="CF55" t="str">
        <v>0.906653</v>
      </c>
      <c r="CG55" t="str">
        <v>0.264950</v>
      </c>
      <c r="CH55" t="str">
        <v>-0.006619</v>
      </c>
      <c r="CI55" t="str">
        <v>0.618288</v>
      </c>
      <c r="CJ55" t="str">
        <v>0.112625</v>
      </c>
      <c r="CK55" t="str">
        <v>152.525787</v>
      </c>
      <c r="CL55" t="str">
        <v>0.000211</v>
      </c>
      <c r="CM55" t="str">
        <v>2.365176</v>
      </c>
      <c r="CN55" t="str">
        <v>-0.000008</v>
      </c>
      <c r="CO55" t="str">
        <v>1.000000</v>
      </c>
      <c r="CP55" t="str">
        <v>2.351669</v>
      </c>
      <c r="CQ55" t="str">
        <v>-0.000027</v>
      </c>
      <c r="CR55" t="str">
        <v>1.000000</v>
      </c>
      <c r="CS55" t="str">
        <v>0.600858</v>
      </c>
      <c r="CT55" t="str">
        <v>0.600606</v>
      </c>
      <c r="CU55" t="str">
        <v>0.107252</v>
      </c>
      <c r="CV55" t="str">
        <v>0.000000</v>
      </c>
      <c r="CW55" t="str">
        <v>PSF-01225_20240711094903_284</v>
      </c>
      <c r="CX55" t="str">
        <v>PFA-01090</v>
      </c>
      <c r="CY55" t="str">
        <v>PSA-01092</v>
      </c>
      <c r="CZ55" t="str">
        <v>PSF-01225</v>
      </c>
      <c r="DA55" t="str">
        <v>RHS-02024</v>
      </c>
      <c r="DB55" t="str">
        <v>3.0.0</v>
      </c>
      <c r="DC55" t="str">
        <v>2024-07-10T17:26:45.161Z</v>
      </c>
    </row>
    <row r="56">
      <c r="A56" t="str">
        <v>53</v>
      </c>
      <c r="B56" t="str">
        <v>09:50:00</v>
      </c>
      <c r="C56" t="str">
        <v>2024-07-11</v>
      </c>
      <c r="D56" t="str">
        <v>Hainich_TSM</v>
      </c>
      <c r="E56" t="str">
        <v>Sharath</v>
      </c>
      <c r="F56" t="str">
        <v/>
      </c>
      <c r="G56" t="str">
        <v>003</v>
      </c>
      <c r="H56" t="str">
        <v>045</v>
      </c>
      <c r="I56" t="str">
        <v>15min</v>
      </c>
      <c r="J56" t="str">
        <f>1/((1/L56)-(1/K56))</f>
        <v>0.022816</v>
      </c>
      <c r="K56" t="str">
        <f>BH56+(BI56*AN56)+(BJ56*AN56*POWER(V56,2))+(BK56*AN56*V56)+(BL56*POWER(AN56,2))</f>
        <v>2.915793</v>
      </c>
      <c r="L56" t="str">
        <f>((M56/1000)*(1000-((T56+S56)/2)))/(T56-S56)</f>
        <v>0.022639</v>
      </c>
      <c r="M56" t="str">
        <f>(AN56*(S56-R56))/(100*U56*(1000-S56))*1000</f>
        <v>0.250721</v>
      </c>
      <c r="N56" t="str">
        <v>2.083602</v>
      </c>
      <c r="O56" t="str">
        <v>2.078916</v>
      </c>
      <c r="P56" t="str">
        <f>0.61365*EXP((17.502*AL56)/(240.97+AL56))</f>
        <v>3.159112</v>
      </c>
      <c r="Q56" t="str">
        <f>P56-N56</f>
        <v>1.075511</v>
      </c>
      <c r="R56" t="str">
        <v>20.844131</v>
      </c>
      <c r="S56" t="str">
        <v>20.891117</v>
      </c>
      <c r="T56" t="str">
        <f>(P56/AM56)*1000</f>
        <v>31.674664</v>
      </c>
      <c r="U56" t="str">
        <f>V56*BG56</f>
        <v>0.298530</v>
      </c>
      <c r="V56" t="str">
        <v>1.800000</v>
      </c>
      <c r="W56" t="str">
        <v>PSF-01225_20240711095000_194</v>
      </c>
      <c r="X56" t="str">
        <v>161.049133</v>
      </c>
      <c r="Y56" t="str">
        <v>466.427551</v>
      </c>
      <c r="Z56" t="str">
        <v>0.654718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1.982663</v>
      </c>
      <c r="AG56" t="str">
        <v>1.000000</v>
      </c>
      <c r="AH56" t="str">
        <v>62.76</v>
      </c>
      <c r="AI56" t="str">
        <v>62.62</v>
      </c>
      <c r="AJ56" t="str">
        <v>25.73</v>
      </c>
      <c r="AK56" t="str">
        <v>24.89</v>
      </c>
      <c r="AL56" t="str">
        <f>(AK56-AJ56)*(AJ56*0+0)+AK56</f>
        <v>24.89</v>
      </c>
      <c r="AM56" t="str">
        <v>99.74</v>
      </c>
      <c r="AN56" t="str">
        <v>156.0</v>
      </c>
      <c r="AO56" t="str">
        <v>132.1</v>
      </c>
      <c r="AP56" t="str">
        <v>15.3</v>
      </c>
      <c r="AQ56" t="str">
        <v>8</v>
      </c>
      <c r="AR56" t="str">
        <v>3.989</v>
      </c>
      <c r="AS56" t="str">
        <v>09:48:06</v>
      </c>
      <c r="AT56" t="str">
        <v>2024-07-11</v>
      </c>
      <c r="AU56" t="str">
        <v>0.34</v>
      </c>
      <c r="AV56" t="str">
        <v>1</v>
      </c>
      <c r="AW56" t="str">
        <v>-0.001</v>
      </c>
      <c r="AX56" t="str">
        <v>0.001</v>
      </c>
      <c r="AY56" t="str">
        <v>-0.002</v>
      </c>
      <c r="AZ56" t="str">
        <v>-0.364</v>
      </c>
      <c r="BA56" t="str">
        <v>-0.511</v>
      </c>
      <c r="BB56" t="str">
        <v>-0.303</v>
      </c>
      <c r="BC56" t="str">
        <v>1</v>
      </c>
      <c r="BD56" t="str">
        <v>150</v>
      </c>
      <c r="BE56" t="str">
        <v>0.001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1.000000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2.454777</v>
      </c>
      <c r="CD56" t="str">
        <v>2.440478</v>
      </c>
      <c r="CE56" t="str">
        <v>1.660192</v>
      </c>
      <c r="CF56" t="str">
        <v>0.884404</v>
      </c>
      <c r="CG56" t="str">
        <v>0.264939</v>
      </c>
      <c r="CH56" t="str">
        <v>-0.008794</v>
      </c>
      <c r="CI56" t="str">
        <v>0.620967</v>
      </c>
      <c r="CJ56" t="str">
        <v>0.112601</v>
      </c>
      <c r="CK56" t="str">
        <v>161.049133</v>
      </c>
      <c r="CL56" t="str">
        <v>0.000214</v>
      </c>
      <c r="CM56" t="str">
        <v>2.365176</v>
      </c>
      <c r="CN56" t="str">
        <v>-0.000008</v>
      </c>
      <c r="CO56" t="str">
        <v>1.000000</v>
      </c>
      <c r="CP56" t="str">
        <v>2.351669</v>
      </c>
      <c r="CQ56" t="str">
        <v>-0.000027</v>
      </c>
      <c r="CR56" t="str">
        <v>1.000000</v>
      </c>
      <c r="CS56" t="str">
        <v>0.600858</v>
      </c>
      <c r="CT56" t="str">
        <v>0.600606</v>
      </c>
      <c r="CU56" t="str">
        <v>0.107252</v>
      </c>
      <c r="CV56" t="str">
        <v>0.000000</v>
      </c>
      <c r="CW56" t="str">
        <v>PSF-01225_20240711095000_194</v>
      </c>
      <c r="CX56" t="str">
        <v>PFA-01090</v>
      </c>
      <c r="CY56" t="str">
        <v>PSA-01092</v>
      </c>
      <c r="CZ56" t="str">
        <v>PSF-01225</v>
      </c>
      <c r="DA56" t="str">
        <v>RHS-02024</v>
      </c>
      <c r="DB56" t="str">
        <v>3.0.0</v>
      </c>
      <c r="DC56" t="str">
        <v>2024-07-10T17:26:45.161Z</v>
      </c>
    </row>
    <row r="57">
      <c r="A57" t="str">
        <v>54</v>
      </c>
      <c r="B57" t="str">
        <v>09:50:23</v>
      </c>
      <c r="C57" t="str">
        <v>2024-07-11</v>
      </c>
      <c r="D57" t="str">
        <v>Hainich_TSM</v>
      </c>
      <c r="E57" t="str">
        <v>Sharath</v>
      </c>
      <c r="F57" t="str">
        <v/>
      </c>
      <c r="G57" t="str">
        <v>003</v>
      </c>
      <c r="H57" t="str">
        <v>045</v>
      </c>
      <c r="I57" t="str">
        <v>15min</v>
      </c>
      <c r="J57" t="str">
        <f>1/((1/L57)-(1/K57))</f>
        <v>0.084223</v>
      </c>
      <c r="K57" t="str">
        <f>BH57+(BI57*AN57)+(BJ57*AN57*POWER(V57,2))+(BK57*AN57*V57)+(BL57*POWER(AN57,2))</f>
        <v>2.915355</v>
      </c>
      <c r="L57" t="str">
        <f>((M57/1000)*(1000-((T57+S57)/2)))/(T57-S57)</f>
        <v>0.081858</v>
      </c>
      <c r="M57" t="str">
        <f>(AN57*(S57-R57))/(100*U57*(1000-S57))*1000</f>
        <v>0.772691</v>
      </c>
      <c r="N57" t="str">
        <v>2.108606</v>
      </c>
      <c r="O57" t="str">
        <v>2.094162</v>
      </c>
      <c r="P57" t="str">
        <f>0.61365*EXP((17.502*AL57)/(240.97+AL57))</f>
        <v>3.025821</v>
      </c>
      <c r="Q57" t="str">
        <f>P57-N57</f>
        <v>0.917215</v>
      </c>
      <c r="R57" t="str">
        <v>20.997110</v>
      </c>
      <c r="S57" t="str">
        <v>21.141926</v>
      </c>
      <c r="T57" t="str">
        <f>(P57/AM57)*1000</f>
        <v>30.338379</v>
      </c>
      <c r="U57" t="str">
        <f>V57*BG57</f>
        <v>0.298530</v>
      </c>
      <c r="V57" t="str">
        <v>1.800000</v>
      </c>
      <c r="W57" t="str">
        <v>PSF-01225_20240711095023_224</v>
      </c>
      <c r="X57" t="str">
        <v>147.056229</v>
      </c>
      <c r="Y57" t="str">
        <v>368.387115</v>
      </c>
      <c r="Z57" t="str">
        <v>0.600811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1.869657</v>
      </c>
      <c r="AG57" t="str">
        <v>1.000000</v>
      </c>
      <c r="AH57" t="str">
        <v>63.51</v>
      </c>
      <c r="AI57" t="str">
        <v>63.07</v>
      </c>
      <c r="AJ57" t="str">
        <v>25.73</v>
      </c>
      <c r="AK57" t="str">
        <v>24.17</v>
      </c>
      <c r="AL57" t="str">
        <f>(AK57-AJ57)*(AJ57*0+0)+AK57</f>
        <v>24.17</v>
      </c>
      <c r="AM57" t="str">
        <v>99.74</v>
      </c>
      <c r="AN57" t="str">
        <v>155.9</v>
      </c>
      <c r="AO57" t="str">
        <v>147.1</v>
      </c>
      <c r="AP57" t="str">
        <v>5.7</v>
      </c>
      <c r="AQ57" t="str">
        <v>8</v>
      </c>
      <c r="AR57" t="str">
        <v>3.988</v>
      </c>
      <c r="AS57" t="str">
        <v>09:48:06</v>
      </c>
      <c r="AT57" t="str">
        <v>2024-07-11</v>
      </c>
      <c r="AU57" t="str">
        <v>0.34</v>
      </c>
      <c r="AV57" t="str">
        <v>1</v>
      </c>
      <c r="AW57" t="str">
        <v>0.001</v>
      </c>
      <c r="AX57" t="str">
        <v>0.000</v>
      </c>
      <c r="AY57" t="str">
        <v>-9999.000</v>
      </c>
      <c r="AZ57" t="str">
        <v>-0.206</v>
      </c>
      <c r="BA57" t="str">
        <v>-0.156</v>
      </c>
      <c r="BB57" t="str">
        <v>-9999.000</v>
      </c>
      <c r="BC57" t="str">
        <v>1</v>
      </c>
      <c r="BD57" t="str">
        <v>150</v>
      </c>
      <c r="BE57" t="str">
        <v>0.001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1.000000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2.455331</v>
      </c>
      <c r="CD57" t="str">
        <v>2.441396</v>
      </c>
      <c r="CE57" t="str">
        <v>1.659734</v>
      </c>
      <c r="CF57" t="str">
        <v>0.921666</v>
      </c>
      <c r="CG57" t="str">
        <v>0.264935</v>
      </c>
      <c r="CH57" t="str">
        <v>-0.017205</v>
      </c>
      <c r="CI57" t="str">
        <v>0.621993</v>
      </c>
      <c r="CJ57" t="str">
        <v>0.112749</v>
      </c>
      <c r="CK57" t="str">
        <v>147.056229</v>
      </c>
      <c r="CL57" t="str">
        <v>0.000210</v>
      </c>
      <c r="CM57" t="str">
        <v>2.365176</v>
      </c>
      <c r="CN57" t="str">
        <v>-0.000008</v>
      </c>
      <c r="CO57" t="str">
        <v>1.000000</v>
      </c>
      <c r="CP57" t="str">
        <v>2.351669</v>
      </c>
      <c r="CQ57" t="str">
        <v>-0.000027</v>
      </c>
      <c r="CR57" t="str">
        <v>1.000000</v>
      </c>
      <c r="CS57" t="str">
        <v>0.600858</v>
      </c>
      <c r="CT57" t="str">
        <v>0.600606</v>
      </c>
      <c r="CU57" t="str">
        <v>0.107252</v>
      </c>
      <c r="CV57" t="str">
        <v>0.000000</v>
      </c>
      <c r="CW57" t="str">
        <v>PSF-01225_20240711095023_224</v>
      </c>
      <c r="CX57" t="str">
        <v>PFA-01090</v>
      </c>
      <c r="CY57" t="str">
        <v>PSA-01092</v>
      </c>
      <c r="CZ57" t="str">
        <v>PSF-01225</v>
      </c>
      <c r="DA57" t="str">
        <v>RHS-02024</v>
      </c>
      <c r="DB57" t="str">
        <v>3.0.0</v>
      </c>
      <c r="DC57" t="str">
        <v>2024-07-10T17:26:45.161Z</v>
      </c>
    </row>
    <row r="58">
      <c r="A58" t="str">
        <v>55</v>
      </c>
      <c r="B58" t="str">
        <v>09:51:21</v>
      </c>
      <c r="C58" t="str">
        <v>2024-07-11</v>
      </c>
      <c r="D58" t="str">
        <v>Hainich_TSM</v>
      </c>
      <c r="E58" t="str">
        <v>Sharath</v>
      </c>
      <c r="F58" t="str">
        <v/>
      </c>
      <c r="G58" t="str">
        <v>004</v>
      </c>
      <c r="H58" t="str">
        <v>045</v>
      </c>
      <c r="I58" t="str">
        <v>15min</v>
      </c>
      <c r="J58" t="str">
        <f>1/((1/L58)-(1/K58))</f>
        <v>0.015115</v>
      </c>
      <c r="K58" t="str">
        <f>BH58+(BI58*AN58)+(BJ58*AN58*POWER(V58,2))+(BK58*AN58*V58)+(BL58*POWER(AN58,2))</f>
        <v>2.914709</v>
      </c>
      <c r="L58" t="str">
        <f>((M58/1000)*(1000-((T58+S58)/2)))/(T58-S58)</f>
        <v>0.015037</v>
      </c>
      <c r="M58" t="str">
        <f>(AN58*(S58-R58))/(100*U58*(1000-S58))*1000</f>
        <v>0.167090</v>
      </c>
      <c r="N58" t="str">
        <v>2.079037</v>
      </c>
      <c r="O58" t="str">
        <v>2.075911</v>
      </c>
      <c r="P58" t="str">
        <f>0.61365*EXP((17.502*AL58)/(240.97+AL58))</f>
        <v>3.158193</v>
      </c>
      <c r="Q58" t="str">
        <f>P58-N58</f>
        <v>1.079156</v>
      </c>
      <c r="R58" t="str">
        <v>20.814007</v>
      </c>
      <c r="S58" t="str">
        <v>20.845348</v>
      </c>
      <c r="T58" t="str">
        <f>(P58/AM58)*1000</f>
        <v>31.665447</v>
      </c>
      <c r="U58" t="str">
        <f>V58*BG58</f>
        <v>0.298530</v>
      </c>
      <c r="V58" t="str">
        <v>1.800000</v>
      </c>
      <c r="W58" t="str">
        <v>PSF-01225_20240711095121_c8e</v>
      </c>
      <c r="X58" t="str">
        <v>152.281525</v>
      </c>
      <c r="Y58" t="str">
        <v>364.164948</v>
      </c>
      <c r="Z58" t="str">
        <v>0.581834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1.834517</v>
      </c>
      <c r="AG58" t="str">
        <v>1.000000</v>
      </c>
      <c r="AH58" t="str">
        <v>62.65</v>
      </c>
      <c r="AI58" t="str">
        <v>62.55</v>
      </c>
      <c r="AJ58" t="str">
        <v>25.72</v>
      </c>
      <c r="AK58" t="str">
        <v>24.89</v>
      </c>
      <c r="AL58" t="str">
        <f>(AK58-AJ58)*(AJ58*0+0)+AK58</f>
        <v>24.89</v>
      </c>
      <c r="AM58" t="str">
        <v>99.74</v>
      </c>
      <c r="AN58" t="str">
        <v>155.8</v>
      </c>
      <c r="AO58" t="str">
        <v>136.3</v>
      </c>
      <c r="AP58" t="str">
        <v>12.5</v>
      </c>
      <c r="AQ58" t="str">
        <v>8</v>
      </c>
      <c r="AR58" t="str">
        <v>3.986</v>
      </c>
      <c r="AS58" t="str">
        <v>09:48:06</v>
      </c>
      <c r="AT58" t="str">
        <v>2024-07-11</v>
      </c>
      <c r="AU58" t="str">
        <v>0.34</v>
      </c>
      <c r="AV58" t="str">
        <v>1</v>
      </c>
      <c r="AW58" t="str">
        <v>0.000</v>
      </c>
      <c r="AX58" t="str">
        <v>0.001</v>
      </c>
      <c r="AY58" t="str">
        <v>-0.003</v>
      </c>
      <c r="AZ58" t="str">
        <v>0.201</v>
      </c>
      <c r="BA58" t="str">
        <v>0.132</v>
      </c>
      <c r="BB58" t="str">
        <v>0.239</v>
      </c>
      <c r="BC58" t="str">
        <v>1</v>
      </c>
      <c r="BD58" t="str">
        <v>150</v>
      </c>
      <c r="BE58" t="str">
        <v>0.001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1.000000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2.454703</v>
      </c>
      <c r="CD58" t="str">
        <v>2.440346</v>
      </c>
      <c r="CE58" t="str">
        <v>1.659061</v>
      </c>
      <c r="CF58" t="str">
        <v>0.894644</v>
      </c>
      <c r="CG58" t="str">
        <v>0.265020</v>
      </c>
      <c r="CH58" t="str">
        <v>-0.008759</v>
      </c>
      <c r="CI58" t="str">
        <v>0.624719</v>
      </c>
      <c r="CJ58" t="str">
        <v>0.112821</v>
      </c>
      <c r="CK58" t="str">
        <v>152.281525</v>
      </c>
      <c r="CL58" t="str">
        <v>0.000210</v>
      </c>
      <c r="CM58" t="str">
        <v>2.365176</v>
      </c>
      <c r="CN58" t="str">
        <v>-0.000008</v>
      </c>
      <c r="CO58" t="str">
        <v>1.000000</v>
      </c>
      <c r="CP58" t="str">
        <v>2.351669</v>
      </c>
      <c r="CQ58" t="str">
        <v>-0.000027</v>
      </c>
      <c r="CR58" t="str">
        <v>1.000000</v>
      </c>
      <c r="CS58" t="str">
        <v>0.600858</v>
      </c>
      <c r="CT58" t="str">
        <v>0.600606</v>
      </c>
      <c r="CU58" t="str">
        <v>0.107252</v>
      </c>
      <c r="CV58" t="str">
        <v>0.000000</v>
      </c>
      <c r="CW58" t="str">
        <v>PSF-01225_20240711095121_c8e</v>
      </c>
      <c r="CX58" t="str">
        <v>PFA-01090</v>
      </c>
      <c r="CY58" t="str">
        <v>PSA-01092</v>
      </c>
      <c r="CZ58" t="str">
        <v>PSF-01225</v>
      </c>
      <c r="DA58" t="str">
        <v>RHS-02024</v>
      </c>
      <c r="DB58" t="str">
        <v>3.0.0</v>
      </c>
      <c r="DC58" t="str">
        <v>2024-07-10T17:26:45.161Z</v>
      </c>
    </row>
    <row r="59">
      <c r="A59" t="str">
        <v>56</v>
      </c>
      <c r="B59" t="str">
        <v>09:52:06</v>
      </c>
      <c r="C59" t="str">
        <v>2024-07-11</v>
      </c>
      <c r="D59" t="str">
        <v>Hainich_TSM</v>
      </c>
      <c r="E59" t="str">
        <v>Sharath</v>
      </c>
      <c r="F59" t="str">
        <v/>
      </c>
      <c r="G59" t="str">
        <v>004</v>
      </c>
      <c r="H59" t="str">
        <v>045</v>
      </c>
      <c r="I59" t="str">
        <v>15min</v>
      </c>
      <c r="J59" t="str">
        <f>1/((1/L59)-(1/K59))</f>
        <v>0.009905</v>
      </c>
      <c r="K59" t="str">
        <f>BH59+(BI59*AN59)+(BJ59*AN59*POWER(V59,2))+(BK59*AN59*V59)+(BL59*POWER(AN59,2))</f>
        <v>2.915920</v>
      </c>
      <c r="L59" t="str">
        <f>((M59/1000)*(1000-((T59+S59)/2)))/(T59-S59)</f>
        <v>0.009871</v>
      </c>
      <c r="M59" t="str">
        <f>(AN59*(S59-R59))/(100*U59*(1000-S59))*1000</f>
        <v>0.109474</v>
      </c>
      <c r="N59" t="str">
        <v>2.092349</v>
      </c>
      <c r="O59" t="str">
        <v>2.090304</v>
      </c>
      <c r="P59" t="str">
        <f>0.61365*EXP((17.502*AL59)/(240.97+AL59))</f>
        <v>3.169154</v>
      </c>
      <c r="Q59" t="str">
        <f>P59-N59</f>
        <v>1.076804</v>
      </c>
      <c r="R59" t="str">
        <v>20.960417</v>
      </c>
      <c r="S59" t="str">
        <v>20.980928</v>
      </c>
      <c r="T59" t="str">
        <f>(P59/AM59)*1000</f>
        <v>31.778530</v>
      </c>
      <c r="U59" t="str">
        <f>V59*BG59</f>
        <v>0.298530</v>
      </c>
      <c r="V59" t="str">
        <v>1.800000</v>
      </c>
      <c r="W59" t="str">
        <v>PSF-01225_20240711095206_0a2</v>
      </c>
      <c r="X59" t="str">
        <v>148.550385</v>
      </c>
      <c r="Y59" t="str">
        <v>320.351593</v>
      </c>
      <c r="Z59" t="str">
        <v>0.536290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1.585049</v>
      </c>
      <c r="AG59" t="str">
        <v>1.000000</v>
      </c>
      <c r="AH59" t="str">
        <v>63.05</v>
      </c>
      <c r="AI59" t="str">
        <v>62.99</v>
      </c>
      <c r="AJ59" t="str">
        <v>25.72</v>
      </c>
      <c r="AK59" t="str">
        <v>24.94</v>
      </c>
      <c r="AL59" t="str">
        <f>(AK59-AJ59)*(AJ59*0+0)+AK59</f>
        <v>24.94</v>
      </c>
      <c r="AM59" t="str">
        <v>99.73</v>
      </c>
      <c r="AN59" t="str">
        <v>156.0</v>
      </c>
      <c r="AO59" t="str">
        <v>145.3</v>
      </c>
      <c r="AP59" t="str">
        <v>6.9</v>
      </c>
      <c r="AQ59" t="str">
        <v>7</v>
      </c>
      <c r="AR59" t="str">
        <v>3.986</v>
      </c>
      <c r="AS59" t="str">
        <v>09:48:06</v>
      </c>
      <c r="AT59" t="str">
        <v>2024-07-11</v>
      </c>
      <c r="AU59" t="str">
        <v>0.34</v>
      </c>
      <c r="AV59" t="str">
        <v>1</v>
      </c>
      <c r="AW59" t="str">
        <v>-0.002</v>
      </c>
      <c r="AX59" t="str">
        <v>-0.001</v>
      </c>
      <c r="AY59" t="str">
        <v>-0.003</v>
      </c>
      <c r="AZ59" t="str">
        <v>0.227</v>
      </c>
      <c r="BA59" t="str">
        <v>-0.065</v>
      </c>
      <c r="BB59" t="str">
        <v>0.221</v>
      </c>
      <c r="BC59" t="str">
        <v>1</v>
      </c>
      <c r="BD59" t="str">
        <v>150</v>
      </c>
      <c r="BE59" t="str">
        <v>0.001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1.000000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2.455225</v>
      </c>
      <c r="CD59" t="str">
        <v>2.440834</v>
      </c>
      <c r="CE59" t="str">
        <v>1.660325</v>
      </c>
      <c r="CF59" t="str">
        <v>0.917146</v>
      </c>
      <c r="CG59" t="str">
        <v>0.265015</v>
      </c>
      <c r="CH59" t="str">
        <v>-0.008085</v>
      </c>
      <c r="CI59" t="str">
        <v>0.626891</v>
      </c>
      <c r="CJ59" t="str">
        <v>0.112473</v>
      </c>
      <c r="CK59" t="str">
        <v>148.550385</v>
      </c>
      <c r="CL59" t="str">
        <v>0.000216</v>
      </c>
      <c r="CM59" t="str">
        <v>2.365176</v>
      </c>
      <c r="CN59" t="str">
        <v>-0.000008</v>
      </c>
      <c r="CO59" t="str">
        <v>1.000000</v>
      </c>
      <c r="CP59" t="str">
        <v>2.351669</v>
      </c>
      <c r="CQ59" t="str">
        <v>-0.000027</v>
      </c>
      <c r="CR59" t="str">
        <v>1.000000</v>
      </c>
      <c r="CS59" t="str">
        <v>0.600858</v>
      </c>
      <c r="CT59" t="str">
        <v>0.600606</v>
      </c>
      <c r="CU59" t="str">
        <v>0.107252</v>
      </c>
      <c r="CV59" t="str">
        <v>0.000000</v>
      </c>
      <c r="CW59" t="str">
        <v>PSF-01225_20240711095206_0a2</v>
      </c>
      <c r="CX59" t="str">
        <v>PFA-01090</v>
      </c>
      <c r="CY59" t="str">
        <v>PSA-01092</v>
      </c>
      <c r="CZ59" t="str">
        <v>PSF-01225</v>
      </c>
      <c r="DA59" t="str">
        <v>RHS-02024</v>
      </c>
      <c r="DB59" t="str">
        <v>3.0.0</v>
      </c>
      <c r="DC59" t="str">
        <v>2024-07-10T17:26:45.161Z</v>
      </c>
    </row>
    <row r="60">
      <c r="A60" t="str">
        <v>57</v>
      </c>
      <c r="B60" t="str">
        <v>09:53:16</v>
      </c>
      <c r="C60" t="str">
        <v>2024-07-11</v>
      </c>
      <c r="D60" t="str">
        <v>Hainich_TSM</v>
      </c>
      <c r="E60" t="str">
        <v>Sharath</v>
      </c>
      <c r="F60" t="str">
        <v/>
      </c>
      <c r="G60" t="str">
        <v>005</v>
      </c>
      <c r="H60" t="str">
        <v>045</v>
      </c>
      <c r="I60" t="str">
        <v>15min</v>
      </c>
      <c r="J60" t="str">
        <f>1/((1/L60)-(1/K60))</f>
        <v>0.297836</v>
      </c>
      <c r="K60" t="str">
        <f>BH60+(BI60*AN60)+(BJ60*AN60*POWER(V60,2))+(BK60*AN60*V60)+(BL60*POWER(AN60,2))</f>
        <v>2.913614</v>
      </c>
      <c r="L60" t="str">
        <f>((M60/1000)*(1000-((T60+S60)/2)))/(T60-S60)</f>
        <v>0.270214</v>
      </c>
      <c r="M60" t="str">
        <f>(AN60*(S60-R60))/(100*U60*(1000-S60))*1000</f>
        <v>2.571846</v>
      </c>
      <c r="N60" t="str">
        <v>2.136067</v>
      </c>
      <c r="O60" t="str">
        <v>2.087943</v>
      </c>
      <c r="P60" t="str">
        <f>0.61365*EXP((17.502*AL60)/(240.97+AL60))</f>
        <v>3.060591</v>
      </c>
      <c r="Q60" t="str">
        <f>P60-N60</f>
        <v>0.924523</v>
      </c>
      <c r="R60" t="str">
        <v>20.935009</v>
      </c>
      <c r="S60" t="str">
        <v>21.417538</v>
      </c>
      <c r="T60" t="str">
        <f>(P60/AM60)*1000</f>
        <v>30.687382</v>
      </c>
      <c r="U60" t="str">
        <f>V60*BG60</f>
        <v>0.298530</v>
      </c>
      <c r="V60" t="str">
        <v>1.800000</v>
      </c>
      <c r="W60" t="str">
        <v>PSF-01225_20240711095316_7cc</v>
      </c>
      <c r="X60" t="str">
        <v>193.531387</v>
      </c>
      <c r="Y60" t="str">
        <v>256.806122</v>
      </c>
      <c r="Z60" t="str">
        <v>0.246391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0.754370</v>
      </c>
      <c r="AG60" t="str">
        <v>1.000000</v>
      </c>
      <c r="AH60" t="str">
        <v>64.40</v>
      </c>
      <c r="AI60" t="str">
        <v>62.95</v>
      </c>
      <c r="AJ60" t="str">
        <v>25.71</v>
      </c>
      <c r="AK60" t="str">
        <v>24.36</v>
      </c>
      <c r="AL60" t="str">
        <f>(AK60-AJ60)*(AJ60*0+0)+AK60</f>
        <v>24.36</v>
      </c>
      <c r="AM60" t="str">
        <v>99.73</v>
      </c>
      <c r="AN60" t="str">
        <v>155.7</v>
      </c>
      <c r="AO60" t="str">
        <v>140.4</v>
      </c>
      <c r="AP60" t="str">
        <v>9.8</v>
      </c>
      <c r="AQ60" t="str">
        <v>8</v>
      </c>
      <c r="AR60" t="str">
        <v>3.985</v>
      </c>
      <c r="AS60" t="str">
        <v>09:48:06</v>
      </c>
      <c r="AT60" t="str">
        <v>2024-07-11</v>
      </c>
      <c r="AU60" t="str">
        <v>0.34</v>
      </c>
      <c r="AV60" t="str">
        <v>1</v>
      </c>
      <c r="AW60" t="str">
        <v>-0.002</v>
      </c>
      <c r="AX60" t="str">
        <v>0.000</v>
      </c>
      <c r="AY60" t="str">
        <v>0.007</v>
      </c>
      <c r="AZ60" t="str">
        <v>0.006</v>
      </c>
      <c r="BA60" t="str">
        <v>-0.137</v>
      </c>
      <c r="BB60" t="str">
        <v>-0.108</v>
      </c>
      <c r="BC60" t="str">
        <v>1</v>
      </c>
      <c r="BD60" t="str">
        <v>150</v>
      </c>
      <c r="BE60" t="str">
        <v>0.001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1.000000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2.455185</v>
      </c>
      <c r="CD60" t="str">
        <v>2.442489</v>
      </c>
      <c r="CE60" t="str">
        <v>1.657923</v>
      </c>
      <c r="CF60" t="str">
        <v>0.904977</v>
      </c>
      <c r="CG60" t="str">
        <v>0.265118</v>
      </c>
      <c r="CH60" t="str">
        <v>-0.014783</v>
      </c>
      <c r="CI60" t="str">
        <v>0.630137</v>
      </c>
      <c r="CJ60" t="str">
        <v>0.112660</v>
      </c>
      <c r="CK60" t="str">
        <v>193.531387</v>
      </c>
      <c r="CL60" t="str">
        <v>0.000214</v>
      </c>
      <c r="CM60" t="str">
        <v>2.365176</v>
      </c>
      <c r="CN60" t="str">
        <v>-0.000008</v>
      </c>
      <c r="CO60" t="str">
        <v>1.000000</v>
      </c>
      <c r="CP60" t="str">
        <v>2.351669</v>
      </c>
      <c r="CQ60" t="str">
        <v>-0.000027</v>
      </c>
      <c r="CR60" t="str">
        <v>1.000000</v>
      </c>
      <c r="CS60" t="str">
        <v>0.600858</v>
      </c>
      <c r="CT60" t="str">
        <v>0.600606</v>
      </c>
      <c r="CU60" t="str">
        <v>0.107252</v>
      </c>
      <c r="CV60" t="str">
        <v>0.000000</v>
      </c>
      <c r="CW60" t="str">
        <v>PSF-01225_20240711095316_7cc</v>
      </c>
      <c r="CX60" t="str">
        <v>PFA-01090</v>
      </c>
      <c r="CY60" t="str">
        <v>PSA-01092</v>
      </c>
      <c r="CZ60" t="str">
        <v>PSF-01225</v>
      </c>
      <c r="DA60" t="str">
        <v>RHS-02024</v>
      </c>
      <c r="DB60" t="str">
        <v>3.0.0</v>
      </c>
      <c r="DC60" t="str">
        <v>2024-07-10T17:26:45.161Z</v>
      </c>
    </row>
    <row r="61">
      <c r="A61" t="str">
        <v>58</v>
      </c>
      <c r="B61" t="str">
        <v>09:54:47</v>
      </c>
      <c r="C61" t="str">
        <v>2024-07-11</v>
      </c>
      <c r="D61" t="str">
        <v>Hainich_TSM</v>
      </c>
      <c r="E61" t="str">
        <v>Sharath</v>
      </c>
      <c r="F61" t="str">
        <v/>
      </c>
      <c r="G61" t="str">
        <v>005</v>
      </c>
      <c r="H61" t="str">
        <v>045</v>
      </c>
      <c r="I61" t="str">
        <v>15min</v>
      </c>
      <c r="J61" t="str">
        <f>1/((1/L61)-(1/K61))</f>
        <v>0.407450</v>
      </c>
      <c r="K61" t="str">
        <f>BH61+(BI61*AN61)+(BJ61*AN61*POWER(V61,2))+(BK61*AN61*V61)+(BL61*POWER(AN61,2))</f>
        <v>2.914353</v>
      </c>
      <c r="L61" t="str">
        <f>((M61/1000)*(1000-((T61+S61)/2)))/(T61-S61)</f>
        <v>0.357473</v>
      </c>
      <c r="M61" t="str">
        <f>(AN61*(S61-R61))/(100*U61*(1000-S61))*1000</f>
        <v>3.215747</v>
      </c>
      <c r="N61" t="str">
        <v>2.141266</v>
      </c>
      <c r="O61" t="str">
        <v>2.081131</v>
      </c>
      <c r="P61" t="str">
        <f>0.61365*EXP((17.502*AL61)/(240.97+AL61))</f>
        <v>3.015258</v>
      </c>
      <c r="Q61" t="str">
        <f>P61-N61</f>
        <v>0.873992</v>
      </c>
      <c r="R61" t="str">
        <v>20.866812</v>
      </c>
      <c r="S61" t="str">
        <v>21.469769</v>
      </c>
      <c r="T61" t="str">
        <f>(P61/AM61)*1000</f>
        <v>30.232996</v>
      </c>
      <c r="U61" t="str">
        <f>V61*BG61</f>
        <v>0.298530</v>
      </c>
      <c r="V61" t="str">
        <v>1.800000</v>
      </c>
      <c r="W61" t="str">
        <v>PSF-01225_20240711095447_5bb</v>
      </c>
      <c r="X61" t="str">
        <v>155.483002</v>
      </c>
      <c r="Y61" t="str">
        <v>170.326355</v>
      </c>
      <c r="Z61" t="str">
        <v>0.087147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0.272884</v>
      </c>
      <c r="AG61" t="str">
        <v>1.000000</v>
      </c>
      <c r="AH61" t="str">
        <v>64.62</v>
      </c>
      <c r="AI61" t="str">
        <v>62.81</v>
      </c>
      <c r="AJ61" t="str">
        <v>25.69</v>
      </c>
      <c r="AK61" t="str">
        <v>24.11</v>
      </c>
      <c r="AL61" t="str">
        <f>(AK61-AJ61)*(AJ61*0+0)+AK61</f>
        <v>24.11</v>
      </c>
      <c r="AM61" t="str">
        <v>99.73</v>
      </c>
      <c r="AN61" t="str">
        <v>155.8</v>
      </c>
      <c r="AO61" t="str">
        <v>140.0</v>
      </c>
      <c r="AP61" t="str">
        <v>10.1</v>
      </c>
      <c r="AQ61" t="str">
        <v>8</v>
      </c>
      <c r="AR61" t="str">
        <v>3.982</v>
      </c>
      <c r="AS61" t="str">
        <v>09:48:06</v>
      </c>
      <c r="AT61" t="str">
        <v>2024-07-11</v>
      </c>
      <c r="AU61" t="str">
        <v>0.34</v>
      </c>
      <c r="AV61" t="str">
        <v>1</v>
      </c>
      <c r="AW61" t="str">
        <v>0.000</v>
      </c>
      <c r="AX61" t="str">
        <v>0.001</v>
      </c>
      <c r="AY61" t="str">
        <v>-0.010</v>
      </c>
      <c r="AZ61" t="str">
        <v>-0.181</v>
      </c>
      <c r="BA61" t="str">
        <v>-0.572</v>
      </c>
      <c r="BB61" t="str">
        <v>-0.861</v>
      </c>
      <c r="BC61" t="str">
        <v>1</v>
      </c>
      <c r="BD61" t="str">
        <v>150</v>
      </c>
      <c r="BE61" t="str">
        <v>0.001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1.000000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2.455016</v>
      </c>
      <c r="CD61" t="str">
        <v>2.442762</v>
      </c>
      <c r="CE61" t="str">
        <v>1.658690</v>
      </c>
      <c r="CF61" t="str">
        <v>0.903980</v>
      </c>
      <c r="CG61" t="str">
        <v>0.265299</v>
      </c>
      <c r="CH61" t="str">
        <v>-0.017474</v>
      </c>
      <c r="CI61" t="str">
        <v>0.634306</v>
      </c>
      <c r="CJ61" t="str">
        <v>0.112783</v>
      </c>
      <c r="CK61" t="str">
        <v>155.483002</v>
      </c>
      <c r="CL61" t="str">
        <v>0.000213</v>
      </c>
      <c r="CM61" t="str">
        <v>2.365176</v>
      </c>
      <c r="CN61" t="str">
        <v>-0.000008</v>
      </c>
      <c r="CO61" t="str">
        <v>1.000000</v>
      </c>
      <c r="CP61" t="str">
        <v>2.351669</v>
      </c>
      <c r="CQ61" t="str">
        <v>-0.000027</v>
      </c>
      <c r="CR61" t="str">
        <v>1.000000</v>
      </c>
      <c r="CS61" t="str">
        <v>0.600858</v>
      </c>
      <c r="CT61" t="str">
        <v>0.600606</v>
      </c>
      <c r="CU61" t="str">
        <v>0.107252</v>
      </c>
      <c r="CV61" t="str">
        <v>0.000000</v>
      </c>
      <c r="CW61" t="str">
        <v>PSF-01225_20240711095447_5bb</v>
      </c>
      <c r="CX61" t="str">
        <v>PFA-01090</v>
      </c>
      <c r="CY61" t="str">
        <v>PSA-01092</v>
      </c>
      <c r="CZ61" t="str">
        <v>PSF-01225</v>
      </c>
      <c r="DA61" t="str">
        <v>RHS-02024</v>
      </c>
      <c r="DB61" t="str">
        <v>3.0.0</v>
      </c>
      <c r="DC61" t="str">
        <v>2024-07-10T17:26:45.161Z</v>
      </c>
    </row>
    <row r="62">
      <c r="A62" t="str">
        <v>59</v>
      </c>
      <c r="B62" t="str">
        <v>09:57:14</v>
      </c>
      <c r="C62" t="str">
        <v>2024-07-11</v>
      </c>
      <c r="D62" t="str">
        <v>Hainich_TSM</v>
      </c>
      <c r="E62" t="str">
        <v>Sharath</v>
      </c>
      <c r="F62" t="str">
        <v/>
      </c>
      <c r="G62" t="str">
        <v>005</v>
      </c>
      <c r="H62" t="str">
        <v>045</v>
      </c>
      <c r="I62" t="str">
        <v>15min</v>
      </c>
      <c r="J62" t="str">
        <f>1/((1/L62)-(1/K62))</f>
        <v>0.439308</v>
      </c>
      <c r="K62" t="str">
        <f>BH62+(BI62*AN62)+(BJ62*AN62*POWER(V62,2))+(BK62*AN62*V62)+(BL62*POWER(AN62,2))</f>
        <v>2.914181</v>
      </c>
      <c r="L62" t="str">
        <f>((M62/1000)*(1000-((T62+S62)/2)))/(T62-S62)</f>
        <v>0.381758</v>
      </c>
      <c r="M62" t="str">
        <f>(AN62*(S62-R62))/(100*U62*(1000-S62))*1000</f>
        <v>3.338395</v>
      </c>
      <c r="N62" t="str">
        <v>2.161184</v>
      </c>
      <c r="O62" t="str">
        <v>2.098760</v>
      </c>
      <c r="P62" t="str">
        <f>0.61365*EXP((17.502*AL62)/(240.97+AL62))</f>
        <v>3.010715</v>
      </c>
      <c r="Q62" t="str">
        <f>P62-N62</f>
        <v>0.849530</v>
      </c>
      <c r="R62" t="str">
        <v>21.043791</v>
      </c>
      <c r="S62" t="str">
        <v>21.669701</v>
      </c>
      <c r="T62" t="str">
        <f>(P62/AM62)*1000</f>
        <v>30.187748</v>
      </c>
      <c r="U62" t="str">
        <f>V62*BG62</f>
        <v>0.298530</v>
      </c>
      <c r="V62" t="str">
        <v>1.800000</v>
      </c>
      <c r="W62" t="str">
        <v>PSF-01225_20240711095714_256</v>
      </c>
      <c r="X62" t="str">
        <v>68.787933</v>
      </c>
      <c r="Y62" t="str">
        <v>71.835281</v>
      </c>
      <c r="Z62" t="str">
        <v>0.042421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0.147016</v>
      </c>
      <c r="AG62" t="str">
        <v>1.000000</v>
      </c>
      <c r="AH62" t="str">
        <v>65.26</v>
      </c>
      <c r="AI62" t="str">
        <v>63.38</v>
      </c>
      <c r="AJ62" t="str">
        <v>25.68</v>
      </c>
      <c r="AK62" t="str">
        <v>24.09</v>
      </c>
      <c r="AL62" t="str">
        <f>(AK62-AJ62)*(AJ62*0+0)+AK62</f>
        <v>24.09</v>
      </c>
      <c r="AM62" t="str">
        <v>99.73</v>
      </c>
      <c r="AN62" t="str">
        <v>155.8</v>
      </c>
      <c r="AO62" t="str">
        <v>133.5</v>
      </c>
      <c r="AP62" t="str">
        <v>14.3</v>
      </c>
      <c r="AQ62" t="str">
        <v>9</v>
      </c>
      <c r="AR62" t="str">
        <v>3.979</v>
      </c>
      <c r="AS62" t="str">
        <v>09:48:06</v>
      </c>
      <c r="AT62" t="str">
        <v>2024-07-11</v>
      </c>
      <c r="AU62" t="str">
        <v>0.34</v>
      </c>
      <c r="AV62" t="str">
        <v>1</v>
      </c>
      <c r="AW62" t="str">
        <v>0.007</v>
      </c>
      <c r="AX62" t="str">
        <v>0.001</v>
      </c>
      <c r="AY62" t="str">
        <v>-0.011</v>
      </c>
      <c r="AZ62" t="str">
        <v>-0.190</v>
      </c>
      <c r="BA62" t="str">
        <v>-0.238</v>
      </c>
      <c r="BB62" t="str">
        <v>-0.224</v>
      </c>
      <c r="BC62" t="str">
        <v>1</v>
      </c>
      <c r="BD62" t="str">
        <v>150</v>
      </c>
      <c r="BE62" t="str">
        <v>0.001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1.000000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2.455701</v>
      </c>
      <c r="CD62" t="str">
        <v>2.443539</v>
      </c>
      <c r="CE62" t="str">
        <v>1.658511</v>
      </c>
      <c r="CF62" t="str">
        <v>0.887718</v>
      </c>
      <c r="CG62" t="str">
        <v>0.265393</v>
      </c>
      <c r="CH62" t="str">
        <v>-0.017661</v>
      </c>
      <c r="CI62" t="str">
        <v>0.641071</v>
      </c>
      <c r="CJ62" t="str">
        <v>0.113373</v>
      </c>
      <c r="CK62" t="str">
        <v>68.787933</v>
      </c>
      <c r="CL62" t="str">
        <v>0.000212</v>
      </c>
      <c r="CM62" t="str">
        <v>2.365176</v>
      </c>
      <c r="CN62" t="str">
        <v>-0.000008</v>
      </c>
      <c r="CO62" t="str">
        <v>1.000000</v>
      </c>
      <c r="CP62" t="str">
        <v>2.351669</v>
      </c>
      <c r="CQ62" t="str">
        <v>-0.000027</v>
      </c>
      <c r="CR62" t="str">
        <v>1.000000</v>
      </c>
      <c r="CS62" t="str">
        <v>0.600858</v>
      </c>
      <c r="CT62" t="str">
        <v>0.600606</v>
      </c>
      <c r="CU62" t="str">
        <v>0.107252</v>
      </c>
      <c r="CV62" t="str">
        <v>0.000000</v>
      </c>
      <c r="CW62" t="str">
        <v>PSF-01225_20240711095714_256</v>
      </c>
      <c r="CX62" t="str">
        <v>PFA-01090</v>
      </c>
      <c r="CY62" t="str">
        <v>PSA-01092</v>
      </c>
      <c r="CZ62" t="str">
        <v>PSF-01225</v>
      </c>
      <c r="DA62" t="str">
        <v>RHS-02024</v>
      </c>
      <c r="DB62" t="str">
        <v>3.0.0</v>
      </c>
      <c r="DC62" t="str">
        <v>2024-07-10T17:26:45.161Z</v>
      </c>
    </row>
    <row r="63">
      <c r="A63" t="str">
        <v>60</v>
      </c>
      <c r="B63" t="str">
        <v>09:58:38</v>
      </c>
      <c r="C63" t="str">
        <v>2024-07-11</v>
      </c>
      <c r="D63" t="str">
        <v>Hainich_TSM</v>
      </c>
      <c r="E63" t="str">
        <v>Sharath</v>
      </c>
      <c r="F63" t="str">
        <v/>
      </c>
      <c r="G63" t="str">
        <v>006</v>
      </c>
      <c r="H63" t="str">
        <v>045</v>
      </c>
      <c r="I63" t="str">
        <v>15min</v>
      </c>
      <c r="J63" t="str">
        <f>1/((1/L63)-(1/K63))</f>
        <v>0.070035</v>
      </c>
      <c r="K63" t="str">
        <f>BH63+(BI63*AN63)+(BJ63*AN63*POWER(V63,2))+(BK63*AN63*V63)+(BL63*POWER(AN63,2))</f>
        <v>2.915303</v>
      </c>
      <c r="L63" t="str">
        <f>((M63/1000)*(1000-((T63+S63)/2)))/(T63-S63)</f>
        <v>0.068392</v>
      </c>
      <c r="M63" t="str">
        <f>(AN63*(S63-R63))/(100*U63*(1000-S63))*1000</f>
        <v>0.719444</v>
      </c>
      <c r="N63" t="str">
        <v>2.118430</v>
      </c>
      <c r="O63" t="str">
        <v>2.104983</v>
      </c>
      <c r="P63" t="str">
        <f>0.61365*EXP((17.502*AL63)/(240.97+AL63))</f>
        <v>3.139906</v>
      </c>
      <c r="Q63" t="str">
        <f>P63-N63</f>
        <v>1.021477</v>
      </c>
      <c r="R63" t="str">
        <v>21.106079</v>
      </c>
      <c r="S63" t="str">
        <v>21.240908</v>
      </c>
      <c r="T63" t="str">
        <f>(P63/AM63)*1000</f>
        <v>31.482969</v>
      </c>
      <c r="U63" t="str">
        <f>V63*BG63</f>
        <v>0.298530</v>
      </c>
      <c r="V63" t="str">
        <v>1.800000</v>
      </c>
      <c r="W63" t="str">
        <v>PSF-01225_20240711095838_fc1</v>
      </c>
      <c r="X63" t="str">
        <v>157.857300</v>
      </c>
      <c r="Y63" t="str">
        <v>439.880859</v>
      </c>
      <c r="Z63" t="str">
        <v>0.641136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2.074980</v>
      </c>
      <c r="AG63" t="str">
        <v>1.000000</v>
      </c>
      <c r="AH63" t="str">
        <v>63.92</v>
      </c>
      <c r="AI63" t="str">
        <v>63.51</v>
      </c>
      <c r="AJ63" t="str">
        <v>25.70</v>
      </c>
      <c r="AK63" t="str">
        <v>24.79</v>
      </c>
      <c r="AL63" t="str">
        <f>(AK63-AJ63)*(AJ63*0+0)+AK63</f>
        <v>24.79</v>
      </c>
      <c r="AM63" t="str">
        <v>99.73</v>
      </c>
      <c r="AN63" t="str">
        <v>155.9</v>
      </c>
      <c r="AO63" t="str">
        <v>127.0</v>
      </c>
      <c r="AP63" t="str">
        <v>18.5</v>
      </c>
      <c r="AQ63" t="str">
        <v>8</v>
      </c>
      <c r="AR63" t="str">
        <v>3.978</v>
      </c>
      <c r="AS63" t="str">
        <v>09:48:06</v>
      </c>
      <c r="AT63" t="str">
        <v>2024-07-11</v>
      </c>
      <c r="AU63" t="str">
        <v>0.34</v>
      </c>
      <c r="AV63" t="str">
        <v>1</v>
      </c>
      <c r="AW63" t="str">
        <v>0.000</v>
      </c>
      <c r="AX63" t="str">
        <v>0.001</v>
      </c>
      <c r="AY63" t="str">
        <v>0.009</v>
      </c>
      <c r="AZ63" t="str">
        <v>0.274</v>
      </c>
      <c r="BA63" t="str">
        <v>-0.009</v>
      </c>
      <c r="BB63" t="str">
        <v>-0.081</v>
      </c>
      <c r="BC63" t="str">
        <v>1</v>
      </c>
      <c r="BD63" t="str">
        <v>150</v>
      </c>
      <c r="BE63" t="str">
        <v>0.001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1.000000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2.455862</v>
      </c>
      <c r="CD63" t="str">
        <v>2.441897</v>
      </c>
      <c r="CE63" t="str">
        <v>1.659680</v>
      </c>
      <c r="CF63" t="str">
        <v>0.871839</v>
      </c>
      <c r="CG63" t="str">
        <v>0.265244</v>
      </c>
      <c r="CH63" t="str">
        <v>-0.009647</v>
      </c>
      <c r="CI63" t="str">
        <v>0.644895</v>
      </c>
      <c r="CJ63" t="str">
        <v>0.112969</v>
      </c>
      <c r="CK63" t="str">
        <v>157.857300</v>
      </c>
      <c r="CL63" t="str">
        <v>0.000212</v>
      </c>
      <c r="CM63" t="str">
        <v>2.365176</v>
      </c>
      <c r="CN63" t="str">
        <v>-0.000008</v>
      </c>
      <c r="CO63" t="str">
        <v>1.000000</v>
      </c>
      <c r="CP63" t="str">
        <v>2.351669</v>
      </c>
      <c r="CQ63" t="str">
        <v>-0.000027</v>
      </c>
      <c r="CR63" t="str">
        <v>1.000000</v>
      </c>
      <c r="CS63" t="str">
        <v>0.600858</v>
      </c>
      <c r="CT63" t="str">
        <v>0.600606</v>
      </c>
      <c r="CU63" t="str">
        <v>0.107252</v>
      </c>
      <c r="CV63" t="str">
        <v>0.000000</v>
      </c>
      <c r="CW63" t="str">
        <v>PSF-01225_20240711095838_fc1</v>
      </c>
      <c r="CX63" t="str">
        <v>PFA-01090</v>
      </c>
      <c r="CY63" t="str">
        <v>PSA-01092</v>
      </c>
      <c r="CZ63" t="str">
        <v>PSF-01225</v>
      </c>
      <c r="DA63" t="str">
        <v>RHS-02024</v>
      </c>
      <c r="DB63" t="str">
        <v>3.0.0</v>
      </c>
      <c r="DC63" t="str">
        <v>2024-07-10T17:26:45.161Z</v>
      </c>
    </row>
    <row r="64">
      <c r="A64" t="str">
        <v>61</v>
      </c>
      <c r="B64" t="str">
        <v>09:59:53</v>
      </c>
      <c r="C64" t="str">
        <v>2024-07-11</v>
      </c>
      <c r="D64" t="str">
        <v>Hainich_TSM</v>
      </c>
      <c r="E64" t="str">
        <v>Sharath</v>
      </c>
      <c r="F64" t="str">
        <v/>
      </c>
      <c r="G64" t="str">
        <v>006</v>
      </c>
      <c r="H64" t="str">
        <v>045</v>
      </c>
      <c r="I64" t="str">
        <v>15min</v>
      </c>
      <c r="J64" t="str">
        <f>1/((1/L64)-(1/K64))</f>
        <v>0.136640</v>
      </c>
      <c r="K64" t="str">
        <f>BH64+(BI64*AN64)+(BJ64*AN64*POWER(V64,2))+(BK64*AN64*V64)+(BL64*POWER(AN64,2))</f>
        <v>2.914987</v>
      </c>
      <c r="L64" t="str">
        <f>((M64/1000)*(1000-((T64+S64)/2)))/(T64-S64)</f>
        <v>0.130522</v>
      </c>
      <c r="M64" t="str">
        <f>(AN64*(S64-R64))/(100*U64*(1000-S64))*1000</f>
        <v>1.391484</v>
      </c>
      <c r="N64" t="str">
        <v>2.116645</v>
      </c>
      <c r="O64" t="str">
        <v>2.090631</v>
      </c>
      <c r="P64" t="str">
        <f>0.61365*EXP((17.502*AL64)/(240.97+AL64))</f>
        <v>3.151790</v>
      </c>
      <c r="Q64" t="str">
        <f>P64-N64</f>
        <v>1.035145</v>
      </c>
      <c r="R64" t="str">
        <v>20.962593</v>
      </c>
      <c r="S64" t="str">
        <v>21.223433</v>
      </c>
      <c r="T64" t="str">
        <f>(P64/AM64)*1000</f>
        <v>31.602755</v>
      </c>
      <c r="U64" t="str">
        <f>V64*BG64</f>
        <v>0.298530</v>
      </c>
      <c r="V64" t="str">
        <v>1.800000</v>
      </c>
      <c r="W64" t="str">
        <v>PSF-01225_20240711095953_8d0</v>
      </c>
      <c r="X64" t="str">
        <v>152.042984</v>
      </c>
      <c r="Y64" t="str">
        <v>391.983032</v>
      </c>
      <c r="Z64" t="str">
        <v>0.612118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1.987387</v>
      </c>
      <c r="AG64" t="str">
        <v>1.000000</v>
      </c>
      <c r="AH64" t="str">
        <v>63.69</v>
      </c>
      <c r="AI64" t="str">
        <v>62.90</v>
      </c>
      <c r="AJ64" t="str">
        <v>25.74</v>
      </c>
      <c r="AK64" t="str">
        <v>24.85</v>
      </c>
      <c r="AL64" t="str">
        <f>(AK64-AJ64)*(AJ64*0+0)+AK64</f>
        <v>24.85</v>
      </c>
      <c r="AM64" t="str">
        <v>99.73</v>
      </c>
      <c r="AN64" t="str">
        <v>155.9</v>
      </c>
      <c r="AO64" t="str">
        <v>144.0</v>
      </c>
      <c r="AP64" t="str">
        <v>7.6</v>
      </c>
      <c r="AQ64" t="str">
        <v>8</v>
      </c>
      <c r="AR64" t="str">
        <v>3.975</v>
      </c>
      <c r="AS64" t="str">
        <v>09:59:08</v>
      </c>
      <c r="AT64" t="str">
        <v>2024-07-11</v>
      </c>
      <c r="AU64" t="str">
        <v>0.33</v>
      </c>
      <c r="AV64" t="str">
        <v>1</v>
      </c>
      <c r="AW64" t="str">
        <v>-0.002</v>
      </c>
      <c r="AX64" t="str">
        <v>-0.000</v>
      </c>
      <c r="AY64" t="str">
        <v>-0.003</v>
      </c>
      <c r="AZ64" t="str">
        <v>0.005</v>
      </c>
      <c r="BA64" t="str">
        <v>-0.040</v>
      </c>
      <c r="BB64" t="str">
        <v>0.109</v>
      </c>
      <c r="BC64" t="str">
        <v>1</v>
      </c>
      <c r="BD64" t="str">
        <v>150</v>
      </c>
      <c r="BE64" t="str">
        <v>0.001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1.000000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2.455123</v>
      </c>
      <c r="CD64" t="str">
        <v>2.441628</v>
      </c>
      <c r="CE64" t="str">
        <v>1.659350</v>
      </c>
      <c r="CF64" t="str">
        <v>0.913894</v>
      </c>
      <c r="CG64" t="str">
        <v>0.264756</v>
      </c>
      <c r="CH64" t="str">
        <v>-0.009454</v>
      </c>
      <c r="CI64" t="str">
        <v>0.648272</v>
      </c>
      <c r="CJ64" t="str">
        <v>0.112987</v>
      </c>
      <c r="CK64" t="str">
        <v>152.042984</v>
      </c>
      <c r="CL64" t="str">
        <v>0.000213</v>
      </c>
      <c r="CM64" t="str">
        <v>2.365176</v>
      </c>
      <c r="CN64" t="str">
        <v>-0.000008</v>
      </c>
      <c r="CO64" t="str">
        <v>1.000000</v>
      </c>
      <c r="CP64" t="str">
        <v>2.351669</v>
      </c>
      <c r="CQ64" t="str">
        <v>-0.000027</v>
      </c>
      <c r="CR64" t="str">
        <v>1.000000</v>
      </c>
      <c r="CS64" t="str">
        <v>0.600858</v>
      </c>
      <c r="CT64" t="str">
        <v>0.600606</v>
      </c>
      <c r="CU64" t="str">
        <v>0.107252</v>
      </c>
      <c r="CV64" t="str">
        <v>0.000000</v>
      </c>
      <c r="CW64" t="str">
        <v>PSF-01225_20240711095953_8d0</v>
      </c>
      <c r="CX64" t="str">
        <v>PFA-01090</v>
      </c>
      <c r="CY64" t="str">
        <v>PSA-01092</v>
      </c>
      <c r="CZ64" t="str">
        <v>PSF-01225</v>
      </c>
      <c r="DA64" t="str">
        <v>RHS-02024</v>
      </c>
      <c r="DB64" t="str">
        <v>3.0.0</v>
      </c>
      <c r="DC64" t="str">
        <v>2024-07-10T17:26:45.161Z</v>
      </c>
    </row>
    <row r="65">
      <c r="A65" t="str">
        <v>62</v>
      </c>
      <c r="B65" t="str">
        <v>10:01:39</v>
      </c>
      <c r="C65" t="str">
        <v>2024-07-11</v>
      </c>
      <c r="D65" t="str">
        <v>Hainich_TSM</v>
      </c>
      <c r="E65" t="str">
        <v>Sharath</v>
      </c>
      <c r="F65" t="str">
        <v/>
      </c>
      <c r="G65" t="str">
        <v>007</v>
      </c>
      <c r="H65" t="str">
        <v>045</v>
      </c>
      <c r="I65" t="str">
        <v>15min</v>
      </c>
      <c r="J65" t="str">
        <f>1/((1/L65)-(1/K65))</f>
        <v>0.094021</v>
      </c>
      <c r="K65" t="str">
        <f>BH65+(BI65*AN65)+(BJ65*AN65*POWER(V65,2))+(BK65*AN65*V65)+(BL65*POWER(AN65,2))</f>
        <v>2.916429</v>
      </c>
      <c r="L65" t="str">
        <f>((M65/1000)*(1000-((T65+S65)/2)))/(T65-S65)</f>
        <v>0.091084</v>
      </c>
      <c r="M65" t="str">
        <f>(AN65*(S65-R65))/(100*U65*(1000-S65))*1000</f>
        <v>0.968613</v>
      </c>
      <c r="N65" t="str">
        <v>2.119693</v>
      </c>
      <c r="O65" t="str">
        <v>2.101606</v>
      </c>
      <c r="P65" t="str">
        <f>0.61365*EXP((17.502*AL65)/(240.97+AL65))</f>
        <v>3.152226</v>
      </c>
      <c r="Q65" t="str">
        <f>P65-N65</f>
        <v>1.032533</v>
      </c>
      <c r="R65" t="str">
        <v>21.072744</v>
      </c>
      <c r="S65" t="str">
        <v>21.254103</v>
      </c>
      <c r="T65" t="str">
        <f>(P65/AM65)*1000</f>
        <v>31.607288</v>
      </c>
      <c r="U65" t="str">
        <f>V65*BG65</f>
        <v>0.298530</v>
      </c>
      <c r="V65" t="str">
        <v>1.800000</v>
      </c>
      <c r="W65" t="str">
        <v>PSF-01225_20240711100139_69b</v>
      </c>
      <c r="X65" t="str">
        <v>149.905441</v>
      </c>
      <c r="Y65" t="str">
        <v>529.976257</v>
      </c>
      <c r="Z65" t="str">
        <v>0.717147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2.166052</v>
      </c>
      <c r="AG65" t="str">
        <v>1.000000</v>
      </c>
      <c r="AH65" t="str">
        <v>63.71</v>
      </c>
      <c r="AI65" t="str">
        <v>63.16</v>
      </c>
      <c r="AJ65" t="str">
        <v>25.76</v>
      </c>
      <c r="AK65" t="str">
        <v>24.85</v>
      </c>
      <c r="AL65" t="str">
        <f>(AK65-AJ65)*(AJ65*0+0)+AK65</f>
        <v>24.85</v>
      </c>
      <c r="AM65" t="str">
        <v>99.73</v>
      </c>
      <c r="AN65" t="str">
        <v>156.1</v>
      </c>
      <c r="AO65" t="str">
        <v>128.1</v>
      </c>
      <c r="AP65" t="str">
        <v>17.9</v>
      </c>
      <c r="AQ65" t="str">
        <v>8</v>
      </c>
      <c r="AR65" t="str">
        <v>3.973</v>
      </c>
      <c r="AS65" t="str">
        <v>09:59:08</v>
      </c>
      <c r="AT65" t="str">
        <v>2024-07-11</v>
      </c>
      <c r="AU65" t="str">
        <v>0.33</v>
      </c>
      <c r="AV65" t="str">
        <v>1</v>
      </c>
      <c r="AW65" t="str">
        <v>0.003</v>
      </c>
      <c r="AX65" t="str">
        <v>-0.000</v>
      </c>
      <c r="AY65" t="str">
        <v>0.003</v>
      </c>
      <c r="AZ65" t="str">
        <v>0.042</v>
      </c>
      <c r="BA65" t="str">
        <v>-0.127</v>
      </c>
      <c r="BB65" t="str">
        <v>-0.273</v>
      </c>
      <c r="BC65" t="str">
        <v>1</v>
      </c>
      <c r="BD65" t="str">
        <v>150</v>
      </c>
      <c r="BE65" t="str">
        <v>0.001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1.000000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2.455434</v>
      </c>
      <c r="CD65" t="str">
        <v>2.441648</v>
      </c>
      <c r="CE65" t="str">
        <v>1.660856</v>
      </c>
      <c r="CF65" t="str">
        <v>0.874537</v>
      </c>
      <c r="CG65" t="str">
        <v>0.264555</v>
      </c>
      <c r="CH65" t="str">
        <v>-0.009653</v>
      </c>
      <c r="CI65" t="str">
        <v>0.653035</v>
      </c>
      <c r="CJ65" t="str">
        <v>0.112587</v>
      </c>
      <c r="CK65" t="str">
        <v>149.905441</v>
      </c>
      <c r="CL65" t="str">
        <v>0.000214</v>
      </c>
      <c r="CM65" t="str">
        <v>2.365176</v>
      </c>
      <c r="CN65" t="str">
        <v>-0.000008</v>
      </c>
      <c r="CO65" t="str">
        <v>1.000000</v>
      </c>
      <c r="CP65" t="str">
        <v>2.351669</v>
      </c>
      <c r="CQ65" t="str">
        <v>-0.000027</v>
      </c>
      <c r="CR65" t="str">
        <v>1.000000</v>
      </c>
      <c r="CS65" t="str">
        <v>0.600858</v>
      </c>
      <c r="CT65" t="str">
        <v>0.600606</v>
      </c>
      <c r="CU65" t="str">
        <v>0.107252</v>
      </c>
      <c r="CV65" t="str">
        <v>0.000000</v>
      </c>
      <c r="CW65" t="str">
        <v>PSF-01225_20240711100139_69b</v>
      </c>
      <c r="CX65" t="str">
        <v>PFA-01090</v>
      </c>
      <c r="CY65" t="str">
        <v>PSA-01092</v>
      </c>
      <c r="CZ65" t="str">
        <v>PSF-01225</v>
      </c>
      <c r="DA65" t="str">
        <v>RHS-02024</v>
      </c>
      <c r="DB65" t="str">
        <v>3.0.0</v>
      </c>
      <c r="DC65" t="str">
        <v>2024-07-10T17:26:45.161Z</v>
      </c>
    </row>
    <row r="66">
      <c r="A66" t="str">
        <v>63</v>
      </c>
      <c r="B66" t="str">
        <v>10:02:09</v>
      </c>
      <c r="C66" t="str">
        <v>2024-07-11</v>
      </c>
      <c r="D66" t="str">
        <v>Hainich_TSM</v>
      </c>
      <c r="E66" t="str">
        <v>Sharath</v>
      </c>
      <c r="F66" t="str">
        <v/>
      </c>
      <c r="G66" t="str">
        <v>007</v>
      </c>
      <c r="H66" t="str">
        <v>045</v>
      </c>
      <c r="I66" t="str">
        <v>15min</v>
      </c>
      <c r="J66" t="str">
        <f>1/((1/L66)-(1/K66))</f>
        <v>0.175194</v>
      </c>
      <c r="K66" t="str">
        <f>BH66+(BI66*AN66)+(BJ66*AN66*POWER(V66,2))+(BK66*AN66*V66)+(BL66*POWER(AN66,2))</f>
        <v>2.915385</v>
      </c>
      <c r="L66" t="str">
        <f>((M66/1000)*(1000-((T66+S66)/2)))/(T66-S66)</f>
        <v>0.165263</v>
      </c>
      <c r="M66" t="str">
        <f>(AN66*(S66-R66))/(100*U66*(1000-S66))*1000</f>
        <v>1.711094</v>
      </c>
      <c r="N66" t="str">
        <v>2.128213</v>
      </c>
      <c r="O66" t="str">
        <v>2.096237</v>
      </c>
      <c r="P66" t="str">
        <f>0.61365*EXP((17.502*AL66)/(240.97+AL66))</f>
        <v>3.133587</v>
      </c>
      <c r="Q66" t="str">
        <f>P66-N66</f>
        <v>1.005374</v>
      </c>
      <c r="R66" t="str">
        <v>21.018438</v>
      </c>
      <c r="S66" t="str">
        <v>21.339054</v>
      </c>
      <c r="T66" t="str">
        <f>(P66/AM66)*1000</f>
        <v>31.419680</v>
      </c>
      <c r="U66" t="str">
        <f>V66*BG66</f>
        <v>0.298530</v>
      </c>
      <c r="V66" t="str">
        <v>1.800000</v>
      </c>
      <c r="W66" t="str">
        <v>PSF-01225_20240711100209_e08</v>
      </c>
      <c r="X66" t="str">
        <v>118.469955</v>
      </c>
      <c r="Y66" t="str">
        <v>204.711197</v>
      </c>
      <c r="Z66" t="str">
        <v>0.421282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1.125550</v>
      </c>
      <c r="AG66" t="str">
        <v>1.000000</v>
      </c>
      <c r="AH66" t="str">
        <v>63.94</v>
      </c>
      <c r="AI66" t="str">
        <v>62.98</v>
      </c>
      <c r="AJ66" t="str">
        <v>25.77</v>
      </c>
      <c r="AK66" t="str">
        <v>24.76</v>
      </c>
      <c r="AL66" t="str">
        <f>(AK66-AJ66)*(AJ66*0+0)+AK66</f>
        <v>24.76</v>
      </c>
      <c r="AM66" t="str">
        <v>99.73</v>
      </c>
      <c r="AN66" t="str">
        <v>155.9</v>
      </c>
      <c r="AO66" t="str">
        <v>150.5</v>
      </c>
      <c r="AP66" t="str">
        <v>3.5</v>
      </c>
      <c r="AQ66" t="str">
        <v>7</v>
      </c>
      <c r="AR66" t="str">
        <v>3.972</v>
      </c>
      <c r="AS66" t="str">
        <v>09:59:08</v>
      </c>
      <c r="AT66" t="str">
        <v>2024-07-11</v>
      </c>
      <c r="AU66" t="str">
        <v>0.33</v>
      </c>
      <c r="AV66" t="str">
        <v>1</v>
      </c>
      <c r="AW66" t="str">
        <v>-0.002</v>
      </c>
      <c r="AX66" t="str">
        <v>0.000</v>
      </c>
      <c r="AY66" t="str">
        <v>-0.003</v>
      </c>
      <c r="AZ66" t="str">
        <v>0.357</v>
      </c>
      <c r="BA66" t="str">
        <v>0.086</v>
      </c>
      <c r="BB66" t="str">
        <v>-0.043</v>
      </c>
      <c r="BC66" t="str">
        <v>1</v>
      </c>
      <c r="BD66" t="str">
        <v>150</v>
      </c>
      <c r="BE66" t="str">
        <v>0.001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1.000000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2.455210</v>
      </c>
      <c r="CD66" t="str">
        <v>2.441933</v>
      </c>
      <c r="CE66" t="str">
        <v>1.659766</v>
      </c>
      <c r="CF66" t="str">
        <v>0.930483</v>
      </c>
      <c r="CG66" t="str">
        <v>0.264492</v>
      </c>
      <c r="CH66" t="str">
        <v>-0.010887</v>
      </c>
      <c r="CI66" t="str">
        <v>0.654253</v>
      </c>
      <c r="CJ66" t="str">
        <v>0.111971</v>
      </c>
      <c r="CK66" t="str">
        <v>118.469955</v>
      </c>
      <c r="CL66" t="str">
        <v>0.000211</v>
      </c>
      <c r="CM66" t="str">
        <v>2.365176</v>
      </c>
      <c r="CN66" t="str">
        <v>-0.000008</v>
      </c>
      <c r="CO66" t="str">
        <v>1.000000</v>
      </c>
      <c r="CP66" t="str">
        <v>2.351669</v>
      </c>
      <c r="CQ66" t="str">
        <v>-0.000027</v>
      </c>
      <c r="CR66" t="str">
        <v>1.000000</v>
      </c>
      <c r="CS66" t="str">
        <v>0.600858</v>
      </c>
      <c r="CT66" t="str">
        <v>0.600606</v>
      </c>
      <c r="CU66" t="str">
        <v>0.107252</v>
      </c>
      <c r="CV66" t="str">
        <v>0.000000</v>
      </c>
      <c r="CW66" t="str">
        <v>PSF-01225_20240711100209_e08</v>
      </c>
      <c r="CX66" t="str">
        <v>PFA-01090</v>
      </c>
      <c r="CY66" t="str">
        <v>PSA-01092</v>
      </c>
      <c r="CZ66" t="str">
        <v>PSF-01225</v>
      </c>
      <c r="DA66" t="str">
        <v>RHS-02024</v>
      </c>
      <c r="DB66" t="str">
        <v>3.0.0</v>
      </c>
      <c r="DC66" t="str">
        <v>2024-07-10T17:26:45.161Z</v>
      </c>
    </row>
    <row r="67">
      <c r="A67" t="str">
        <v>64</v>
      </c>
      <c r="B67" t="str">
        <v>10:02:33</v>
      </c>
      <c r="C67" t="str">
        <v>2024-07-11</v>
      </c>
      <c r="D67" t="str">
        <v>Hainich_TSM</v>
      </c>
      <c r="E67" t="str">
        <v>Sharath</v>
      </c>
      <c r="F67" t="str">
        <v/>
      </c>
      <c r="G67" t="str">
        <v>008</v>
      </c>
      <c r="H67" t="str">
        <v>045</v>
      </c>
      <c r="I67" t="str">
        <v>15min</v>
      </c>
      <c r="J67" t="str">
        <f>1/((1/L67)-(1/K67))</f>
        <v>0.009822</v>
      </c>
      <c r="K67" t="str">
        <f>BH67+(BI67*AN67)+(BJ67*AN67*POWER(V67,2))+(BK67*AN67*V67)+(BL67*POWER(AN67,2))</f>
        <v>2.915777</v>
      </c>
      <c r="L67" t="str">
        <f>((M67/1000)*(1000-((T67+S67)/2)))/(T67-S67)</f>
        <v>0.009789</v>
      </c>
      <c r="M67" t="str">
        <f>(AN67*(S67-R67))/(100*U67*(1000-S67))*1000</f>
        <v>0.106623</v>
      </c>
      <c r="N67" t="str">
        <v>2.096846</v>
      </c>
      <c r="O67" t="str">
        <v>2.094854</v>
      </c>
      <c r="P67" t="str">
        <f>0.61365*EXP((17.502*AL67)/(240.97+AL67))</f>
        <v>3.154510</v>
      </c>
      <c r="Q67" t="str">
        <f>P67-N67</f>
        <v>1.057664</v>
      </c>
      <c r="R67" t="str">
        <v>21.004990</v>
      </c>
      <c r="S67" t="str">
        <v>21.024969</v>
      </c>
      <c r="T67" t="str">
        <f>(P67/AM67)*1000</f>
        <v>31.630114</v>
      </c>
      <c r="U67" t="str">
        <f>V67*BG67</f>
        <v>0.298530</v>
      </c>
      <c r="V67" t="str">
        <v>1.800000</v>
      </c>
      <c r="W67" t="str">
        <v>PSF-01225_20240711100233_5c4</v>
      </c>
      <c r="X67" t="str">
        <v>130.195145</v>
      </c>
      <c r="Y67" t="str">
        <v>301.327240</v>
      </c>
      <c r="Z67" t="str">
        <v>0.567928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1.687183</v>
      </c>
      <c r="AG67" t="str">
        <v>1.000000</v>
      </c>
      <c r="AH67" t="str">
        <v>62.99</v>
      </c>
      <c r="AI67" t="str">
        <v>62.93</v>
      </c>
      <c r="AJ67" t="str">
        <v>25.77</v>
      </c>
      <c r="AK67" t="str">
        <v>24.87</v>
      </c>
      <c r="AL67" t="str">
        <f>(AK67-AJ67)*(AJ67*0+0)+AK67</f>
        <v>24.87</v>
      </c>
      <c r="AM67" t="str">
        <v>99.73</v>
      </c>
      <c r="AN67" t="str">
        <v>156.0</v>
      </c>
      <c r="AO67" t="str">
        <v>143.8</v>
      </c>
      <c r="AP67" t="str">
        <v>7.8</v>
      </c>
      <c r="AQ67" t="str">
        <v>7</v>
      </c>
      <c r="AR67" t="str">
        <v>3.972</v>
      </c>
      <c r="AS67" t="str">
        <v>09:59:08</v>
      </c>
      <c r="AT67" t="str">
        <v>2024-07-11</v>
      </c>
      <c r="AU67" t="str">
        <v>0.33</v>
      </c>
      <c r="AV67" t="str">
        <v>1</v>
      </c>
      <c r="AW67" t="str">
        <v>-0.001</v>
      </c>
      <c r="AX67" t="str">
        <v>-0.000</v>
      </c>
      <c r="AY67" t="str">
        <v>-0.002</v>
      </c>
      <c r="AZ67" t="str">
        <v>0.134</v>
      </c>
      <c r="BA67" t="str">
        <v>-0.220</v>
      </c>
      <c r="BB67" t="str">
        <v>-0.227</v>
      </c>
      <c r="BC67" t="str">
        <v>1</v>
      </c>
      <c r="BD67" t="str">
        <v>150</v>
      </c>
      <c r="BE67" t="str">
        <v>0.001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1.000000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2.455145</v>
      </c>
      <c r="CD67" t="str">
        <v>2.440766</v>
      </c>
      <c r="CE67" t="str">
        <v>1.660175</v>
      </c>
      <c r="CF67" t="str">
        <v>0.913535</v>
      </c>
      <c r="CG67" t="str">
        <v>0.264457</v>
      </c>
      <c r="CH67" t="str">
        <v>-0.009621</v>
      </c>
      <c r="CI67" t="str">
        <v>0.655269</v>
      </c>
      <c r="CJ67" t="str">
        <v>0.112499</v>
      </c>
      <c r="CK67" t="str">
        <v>130.195145</v>
      </c>
      <c r="CL67" t="str">
        <v>0.000212</v>
      </c>
      <c r="CM67" t="str">
        <v>2.365176</v>
      </c>
      <c r="CN67" t="str">
        <v>-0.000008</v>
      </c>
      <c r="CO67" t="str">
        <v>1.000000</v>
      </c>
      <c r="CP67" t="str">
        <v>2.351669</v>
      </c>
      <c r="CQ67" t="str">
        <v>-0.000027</v>
      </c>
      <c r="CR67" t="str">
        <v>1.000000</v>
      </c>
      <c r="CS67" t="str">
        <v>0.600858</v>
      </c>
      <c r="CT67" t="str">
        <v>0.600606</v>
      </c>
      <c r="CU67" t="str">
        <v>0.107252</v>
      </c>
      <c r="CV67" t="str">
        <v>0.000000</v>
      </c>
      <c r="CW67" t="str">
        <v>PSF-01225_20240711100233_5c4</v>
      </c>
      <c r="CX67" t="str">
        <v>PFA-01090</v>
      </c>
      <c r="CY67" t="str">
        <v>PSA-01092</v>
      </c>
      <c r="CZ67" t="str">
        <v>PSF-01225</v>
      </c>
      <c r="DA67" t="str">
        <v>RHS-02024</v>
      </c>
      <c r="DB67" t="str">
        <v>3.0.0</v>
      </c>
      <c r="DC67" t="str">
        <v>2024-07-10T17:26:45.161Z</v>
      </c>
    </row>
    <row r="68">
      <c r="A68" t="str">
        <v>65</v>
      </c>
      <c r="B68" t="str">
        <v>10:03:08</v>
      </c>
      <c r="C68" t="str">
        <v>2024-07-11</v>
      </c>
      <c r="D68" t="str">
        <v>Hainich_TSM</v>
      </c>
      <c r="E68" t="str">
        <v>Sharath</v>
      </c>
      <c r="F68" t="str">
        <v/>
      </c>
      <c r="G68" t="str">
        <v>008</v>
      </c>
      <c r="H68" t="str">
        <v>045</v>
      </c>
      <c r="I68" t="str">
        <v>15min</v>
      </c>
      <c r="J68" t="str">
        <f>1/((1/L68)-(1/K68))</f>
        <v>0.020228</v>
      </c>
      <c r="K68" t="str">
        <f>BH68+(BI68*AN68)+(BJ68*AN68*POWER(V68,2))+(BK68*AN68*V68)+(BL68*POWER(AN68,2))</f>
        <v>2.914437</v>
      </c>
      <c r="L68" t="str">
        <f>((M68/1000)*(1000-((T68+S68)/2)))/(T68-S68)</f>
        <v>0.020088</v>
      </c>
      <c r="M68" t="str">
        <f>(AN68*(S68-R68))/(100*U68*(1000-S68))*1000</f>
        <v>0.227874</v>
      </c>
      <c r="N68" t="str">
        <v>2.095358</v>
      </c>
      <c r="O68" t="str">
        <v>2.091095</v>
      </c>
      <c r="P68" t="str">
        <f>0.61365*EXP((17.502*AL68)/(240.97+AL68))</f>
        <v>3.196626</v>
      </c>
      <c r="Q68" t="str">
        <f>P68-N68</f>
        <v>1.101268</v>
      </c>
      <c r="R68" t="str">
        <v>20.967831</v>
      </c>
      <c r="S68" t="str">
        <v>21.010574</v>
      </c>
      <c r="T68" t="str">
        <f>(P68/AM68)*1000</f>
        <v>32.053207</v>
      </c>
      <c r="U68" t="str">
        <f>V68*BG68</f>
        <v>0.298530</v>
      </c>
      <c r="V68" t="str">
        <v>1.800000</v>
      </c>
      <c r="W68" t="str">
        <v>PSF-01225_20240711100308_ca8</v>
      </c>
      <c r="X68" t="str">
        <v>117.940308</v>
      </c>
      <c r="Y68" t="str">
        <v>209.192627</v>
      </c>
      <c r="Z68" t="str">
        <v>0.436212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1.402222</v>
      </c>
      <c r="AG68" t="str">
        <v>1.000000</v>
      </c>
      <c r="AH68" t="str">
        <v>62.92</v>
      </c>
      <c r="AI68" t="str">
        <v>62.80</v>
      </c>
      <c r="AJ68" t="str">
        <v>25.78</v>
      </c>
      <c r="AK68" t="str">
        <v>25.09</v>
      </c>
      <c r="AL68" t="str">
        <f>(AK68-AJ68)*(AJ68*0+0)+AK68</f>
        <v>25.09</v>
      </c>
      <c r="AM68" t="str">
        <v>99.73</v>
      </c>
      <c r="AN68" t="str">
        <v>155.8</v>
      </c>
      <c r="AO68" t="str">
        <v>149.5</v>
      </c>
      <c r="AP68" t="str">
        <v>4.0</v>
      </c>
      <c r="AQ68" t="str">
        <v>8</v>
      </c>
      <c r="AR68" t="str">
        <v>3.969</v>
      </c>
      <c r="AS68" t="str">
        <v>09:59:08</v>
      </c>
      <c r="AT68" t="str">
        <v>2024-07-11</v>
      </c>
      <c r="AU68" t="str">
        <v>0.33</v>
      </c>
      <c r="AV68" t="str">
        <v>1</v>
      </c>
      <c r="AW68" t="str">
        <v>0.000</v>
      </c>
      <c r="AX68" t="str">
        <v>-0.001</v>
      </c>
      <c r="AY68" t="str">
        <v>-0.003</v>
      </c>
      <c r="AZ68" t="str">
        <v>0.028</v>
      </c>
      <c r="BA68" t="str">
        <v>-0.117</v>
      </c>
      <c r="BB68" t="str">
        <v>-0.008</v>
      </c>
      <c r="BC68" t="str">
        <v>1</v>
      </c>
      <c r="BD68" t="str">
        <v>150</v>
      </c>
      <c r="BE68" t="str">
        <v>0.001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1.000000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2.454989</v>
      </c>
      <c r="CD68" t="str">
        <v>2.440692</v>
      </c>
      <c r="CE68" t="str">
        <v>1.658778</v>
      </c>
      <c r="CF68" t="str">
        <v>0.927931</v>
      </c>
      <c r="CG68" t="str">
        <v>0.264413</v>
      </c>
      <c r="CH68" t="str">
        <v>-0.007062</v>
      </c>
      <c r="CI68" t="str">
        <v>0.656774</v>
      </c>
      <c r="CJ68" t="str">
        <v>0.112930</v>
      </c>
      <c r="CK68" t="str">
        <v>117.940308</v>
      </c>
      <c r="CL68" t="str">
        <v>0.000211</v>
      </c>
      <c r="CM68" t="str">
        <v>2.365176</v>
      </c>
      <c r="CN68" t="str">
        <v>-0.000008</v>
      </c>
      <c r="CO68" t="str">
        <v>1.000000</v>
      </c>
      <c r="CP68" t="str">
        <v>2.351669</v>
      </c>
      <c r="CQ68" t="str">
        <v>-0.000027</v>
      </c>
      <c r="CR68" t="str">
        <v>1.000000</v>
      </c>
      <c r="CS68" t="str">
        <v>0.600858</v>
      </c>
      <c r="CT68" t="str">
        <v>0.600606</v>
      </c>
      <c r="CU68" t="str">
        <v>0.107252</v>
      </c>
      <c r="CV68" t="str">
        <v>0.000000</v>
      </c>
      <c r="CW68" t="str">
        <v>PSF-01225_20240711100308_ca8</v>
      </c>
      <c r="CX68" t="str">
        <v>PFA-01090</v>
      </c>
      <c r="CY68" t="str">
        <v>PSA-01092</v>
      </c>
      <c r="CZ68" t="str">
        <v>PSF-01225</v>
      </c>
      <c r="DA68" t="str">
        <v>RHS-02024</v>
      </c>
      <c r="DB68" t="str">
        <v>3.0.0</v>
      </c>
      <c r="DC68" t="str">
        <v>2024-07-10T17:26:45.161Z</v>
      </c>
    </row>
    <row r="69">
      <c r="A69" t="str">
        <v>66</v>
      </c>
      <c r="B69" t="str">
        <v>10:05:25</v>
      </c>
      <c r="C69" t="str">
        <v>2024-07-11</v>
      </c>
      <c r="D69" t="str">
        <v>Hainich_TSM</v>
      </c>
      <c r="E69" t="str">
        <v>Sharath</v>
      </c>
      <c r="F69" t="str">
        <v/>
      </c>
      <c r="G69" t="str">
        <v>001</v>
      </c>
      <c r="H69" t="str">
        <v>047</v>
      </c>
      <c r="I69" t="str">
        <v>15min</v>
      </c>
      <c r="J69" t="str">
        <f>1/((1/L69)-(1/K69))</f>
        <v>0.023779</v>
      </c>
      <c r="K69" t="str">
        <f>BH69+(BI69*AN69)+(BJ69*AN69*POWER(V69,2))+(BK69*AN69*V69)+(BL69*POWER(AN69,2))</f>
        <v>2.916879</v>
      </c>
      <c r="L69" t="str">
        <f>((M69/1000)*(1000-((T69+S69)/2)))/(T69-S69)</f>
        <v>0.023587</v>
      </c>
      <c r="M69" t="str">
        <f>(AN69*(S69-R69))/(100*U69*(1000-S69))*1000</f>
        <v>0.250133</v>
      </c>
      <c r="N69" t="str">
        <v>2.092484</v>
      </c>
      <c r="O69" t="str">
        <v>2.087813</v>
      </c>
      <c r="P69" t="str">
        <f>0.61365*EXP((17.502*AL69)/(240.97+AL69))</f>
        <v>3.122505</v>
      </c>
      <c r="Q69" t="str">
        <f>P69-N69</f>
        <v>1.030021</v>
      </c>
      <c r="R69" t="str">
        <v>20.933607</v>
      </c>
      <c r="S69" t="str">
        <v>20.980438</v>
      </c>
      <c r="T69" t="str">
        <f>(P69/AM69)*1000</f>
        <v>31.308014</v>
      </c>
      <c r="U69" t="str">
        <f>V69*BG69</f>
        <v>0.298530</v>
      </c>
      <c r="V69" t="str">
        <v>1.800000</v>
      </c>
      <c r="W69" t="str">
        <v>PSF-01225_20240711100525_a4c</v>
      </c>
      <c r="X69" t="str">
        <v>147.566559</v>
      </c>
      <c r="Y69" t="str">
        <v>352.590668</v>
      </c>
      <c r="Z69" t="str">
        <v>0.581479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1.675286</v>
      </c>
      <c r="AG69" t="str">
        <v>1.000000</v>
      </c>
      <c r="AH69" t="str">
        <v>62.80</v>
      </c>
      <c r="AI69" t="str">
        <v>62.66</v>
      </c>
      <c r="AJ69" t="str">
        <v>25.79</v>
      </c>
      <c r="AK69" t="str">
        <v>24.70</v>
      </c>
      <c r="AL69" t="str">
        <f>(AK69-AJ69)*(AJ69*0+0)+AK69</f>
        <v>24.70</v>
      </c>
      <c r="AM69" t="str">
        <v>99.74</v>
      </c>
      <c r="AN69" t="str">
        <v>156.1</v>
      </c>
      <c r="AO69" t="str">
        <v>126.9</v>
      </c>
      <c r="AP69" t="str">
        <v>18.7</v>
      </c>
      <c r="AQ69" t="str">
        <v>7</v>
      </c>
      <c r="AR69" t="str">
        <v>3.968</v>
      </c>
      <c r="AS69" t="str">
        <v>09:59:08</v>
      </c>
      <c r="AT69" t="str">
        <v>2024-07-11</v>
      </c>
      <c r="AU69" t="str">
        <v>0.33</v>
      </c>
      <c r="AV69" t="str">
        <v>1</v>
      </c>
      <c r="AW69" t="str">
        <v>0.000</v>
      </c>
      <c r="AX69" t="str">
        <v>0.000</v>
      </c>
      <c r="AY69" t="str">
        <v>-0.001</v>
      </c>
      <c r="AZ69" t="str">
        <v>-0.194</v>
      </c>
      <c r="BA69" t="str">
        <v>-0.202</v>
      </c>
      <c r="BB69" t="str">
        <v>-0.094</v>
      </c>
      <c r="BC69" t="str">
        <v>1</v>
      </c>
      <c r="BD69" t="str">
        <v>150</v>
      </c>
      <c r="BE69" t="str">
        <v>0.001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1.000000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2.454825</v>
      </c>
      <c r="CD69" t="str">
        <v>2.440542</v>
      </c>
      <c r="CE69" t="str">
        <v>1.661327</v>
      </c>
      <c r="CF69" t="str">
        <v>0.871659</v>
      </c>
      <c r="CG69" t="str">
        <v>0.264312</v>
      </c>
      <c r="CH69" t="str">
        <v>-0.011782</v>
      </c>
      <c r="CI69" t="str">
        <v>0.662595</v>
      </c>
      <c r="CJ69" t="str">
        <v>0.112341</v>
      </c>
      <c r="CK69" t="str">
        <v>147.566559</v>
      </c>
      <c r="CL69" t="str">
        <v>0.000213</v>
      </c>
      <c r="CM69" t="str">
        <v>2.365176</v>
      </c>
      <c r="CN69" t="str">
        <v>-0.000008</v>
      </c>
      <c r="CO69" t="str">
        <v>1.000000</v>
      </c>
      <c r="CP69" t="str">
        <v>2.351669</v>
      </c>
      <c r="CQ69" t="str">
        <v>-0.000027</v>
      </c>
      <c r="CR69" t="str">
        <v>1.000000</v>
      </c>
      <c r="CS69" t="str">
        <v>0.600858</v>
      </c>
      <c r="CT69" t="str">
        <v>0.600606</v>
      </c>
      <c r="CU69" t="str">
        <v>0.107252</v>
      </c>
      <c r="CV69" t="str">
        <v>0.000000</v>
      </c>
      <c r="CW69" t="str">
        <v>PSF-01225_20240711100525_a4c</v>
      </c>
      <c r="CX69" t="str">
        <v>PFA-01090</v>
      </c>
      <c r="CY69" t="str">
        <v>PSA-01092</v>
      </c>
      <c r="CZ69" t="str">
        <v>PSF-01225</v>
      </c>
      <c r="DA69" t="str">
        <v>RHS-02024</v>
      </c>
      <c r="DB69" t="str">
        <v>3.0.0</v>
      </c>
      <c r="DC69" t="str">
        <v>2024-07-10T17:26:45.161Z</v>
      </c>
    </row>
    <row r="70">
      <c r="A70" t="str">
        <v>67</v>
      </c>
      <c r="B70" t="str">
        <v>10:06:21</v>
      </c>
      <c r="C70" t="str">
        <v>2024-07-11</v>
      </c>
      <c r="D70" t="str">
        <v>Hainich_TSM</v>
      </c>
      <c r="E70" t="str">
        <v>Sharath</v>
      </c>
      <c r="F70" t="str">
        <v/>
      </c>
      <c r="G70" t="str">
        <v>001</v>
      </c>
      <c r="H70" t="str">
        <v>047</v>
      </c>
      <c r="I70" t="str">
        <v>15min</v>
      </c>
      <c r="J70" t="str">
        <f>1/((1/L70)-(1/K70))</f>
        <v>0.024915</v>
      </c>
      <c r="K70" t="str">
        <f>BH70+(BI70*AN70)+(BJ70*AN70*POWER(V70,2))+(BK70*AN70*V70)+(BL70*POWER(AN70,2))</f>
        <v>2.914204</v>
      </c>
      <c r="L70" t="str">
        <f>((M70/1000)*(1000-((T70+S70)/2)))/(T70-S70)</f>
        <v>0.024704</v>
      </c>
      <c r="M70" t="str">
        <f>(AN70*(S70-R70))/(100*U70*(1000-S70))*1000</f>
        <v>0.274757</v>
      </c>
      <c r="N70" t="str">
        <v>2.114096</v>
      </c>
      <c r="O70" t="str">
        <v>2.108956</v>
      </c>
      <c r="P70" t="str">
        <f>0.61365*EXP((17.502*AL70)/(240.97+AL70))</f>
        <v>3.193771</v>
      </c>
      <c r="Q70" t="str">
        <f>P70-N70</f>
        <v>1.079675</v>
      </c>
      <c r="R70" t="str">
        <v>21.146818</v>
      </c>
      <c r="S70" t="str">
        <v>21.198357</v>
      </c>
      <c r="T70" t="str">
        <f>(P70/AM70)*1000</f>
        <v>32.024418</v>
      </c>
      <c r="U70" t="str">
        <f>V70*BG70</f>
        <v>0.298530</v>
      </c>
      <c r="V70" t="str">
        <v>1.800000</v>
      </c>
      <c r="W70" t="str">
        <v>PSF-01225_20240711100621_128</v>
      </c>
      <c r="X70" t="str">
        <v>246.888763</v>
      </c>
      <c r="Y70" t="str">
        <v>452.471863</v>
      </c>
      <c r="Z70" t="str">
        <v>0.454356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1.178770</v>
      </c>
      <c r="AG70" t="str">
        <v>1.000000</v>
      </c>
      <c r="AH70" t="str">
        <v>63.45</v>
      </c>
      <c r="AI70" t="str">
        <v>63.30</v>
      </c>
      <c r="AJ70" t="str">
        <v>25.79</v>
      </c>
      <c r="AK70" t="str">
        <v>25.07</v>
      </c>
      <c r="AL70" t="str">
        <f>(AK70-AJ70)*(AJ70*0+0)+AK70</f>
        <v>25.07</v>
      </c>
      <c r="AM70" t="str">
        <v>99.73</v>
      </c>
      <c r="AN70" t="str">
        <v>155.8</v>
      </c>
      <c r="AO70" t="str">
        <v>131.0</v>
      </c>
      <c r="AP70" t="str">
        <v>15.9</v>
      </c>
      <c r="AQ70" t="str">
        <v>6</v>
      </c>
      <c r="AR70" t="str">
        <v>3.967</v>
      </c>
      <c r="AS70" t="str">
        <v>09:59:08</v>
      </c>
      <c r="AT70" t="str">
        <v>2024-07-11</v>
      </c>
      <c r="AU70" t="str">
        <v>0.33</v>
      </c>
      <c r="AV70" t="str">
        <v>1</v>
      </c>
      <c r="AW70" t="str">
        <v>-0.000</v>
      </c>
      <c r="AX70" t="str">
        <v>0.000</v>
      </c>
      <c r="AY70" t="str">
        <v>-0.005</v>
      </c>
      <c r="AZ70" t="str">
        <v>-0.098</v>
      </c>
      <c r="BA70" t="str">
        <v>0.284</v>
      </c>
      <c r="BB70" t="str">
        <v>0.126</v>
      </c>
      <c r="BC70" t="str">
        <v>1</v>
      </c>
      <c r="BD70" t="str">
        <v>150</v>
      </c>
      <c r="BE70" t="str">
        <v>0.001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1.000000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2.455595</v>
      </c>
      <c r="CD70" t="str">
        <v>2.441336</v>
      </c>
      <c r="CE70" t="str">
        <v>1.658536</v>
      </c>
      <c r="CF70" t="str">
        <v>0.881575</v>
      </c>
      <c r="CG70" t="str">
        <v>0.264317</v>
      </c>
      <c r="CH70" t="str">
        <v>-0.007346</v>
      </c>
      <c r="CI70" t="str">
        <v>0.665015</v>
      </c>
      <c r="CJ70" t="str">
        <v>0.111835</v>
      </c>
      <c r="CK70" t="str">
        <v>246.888763</v>
      </c>
      <c r="CL70" t="str">
        <v>0.000214</v>
      </c>
      <c r="CM70" t="str">
        <v>2.365176</v>
      </c>
      <c r="CN70" t="str">
        <v>-0.000008</v>
      </c>
      <c r="CO70" t="str">
        <v>1.000000</v>
      </c>
      <c r="CP70" t="str">
        <v>2.351669</v>
      </c>
      <c r="CQ70" t="str">
        <v>-0.000027</v>
      </c>
      <c r="CR70" t="str">
        <v>1.000000</v>
      </c>
      <c r="CS70" t="str">
        <v>0.600858</v>
      </c>
      <c r="CT70" t="str">
        <v>0.600606</v>
      </c>
      <c r="CU70" t="str">
        <v>0.107252</v>
      </c>
      <c r="CV70" t="str">
        <v>0.000000</v>
      </c>
      <c r="CW70" t="str">
        <v>PSF-01225_20240711100621_128</v>
      </c>
      <c r="CX70" t="str">
        <v>PFA-01090</v>
      </c>
      <c r="CY70" t="str">
        <v>PSA-01092</v>
      </c>
      <c r="CZ70" t="str">
        <v>PSF-01225</v>
      </c>
      <c r="DA70" t="str">
        <v>RHS-02024</v>
      </c>
      <c r="DB70" t="str">
        <v>3.0.0</v>
      </c>
      <c r="DC70" t="str">
        <v>2024-07-10T17:26:45.161Z</v>
      </c>
    </row>
    <row r="71">
      <c r="A71" t="str">
        <v>68</v>
      </c>
      <c r="B71" t="str">
        <v>10:07:27</v>
      </c>
      <c r="C71" t="str">
        <v>2024-07-11</v>
      </c>
      <c r="D71" t="str">
        <v>Hainich_TSM</v>
      </c>
      <c r="E71" t="str">
        <v>Sharath</v>
      </c>
      <c r="F71" t="str">
        <v/>
      </c>
      <c r="G71" t="str">
        <v>002</v>
      </c>
      <c r="H71" t="str">
        <v>047</v>
      </c>
      <c r="I71" t="str">
        <v>15min</v>
      </c>
      <c r="J71" t="str">
        <f>1/((1/L71)-(1/K71))</f>
        <v>0.019615</v>
      </c>
      <c r="K71" t="str">
        <f>BH71+(BI71*AN71)+(BJ71*AN71*POWER(V71,2))+(BK71*AN71*V71)+(BL71*POWER(AN71,2))</f>
        <v>2.914673</v>
      </c>
      <c r="L71" t="str">
        <f>((M71/1000)*(1000-((T71+S71)/2)))/(T71-S71)</f>
        <v>0.019484</v>
      </c>
      <c r="M71" t="str">
        <f>(AN71*(S71-R71))/(100*U71*(1000-S71))*1000</f>
        <v>0.221830</v>
      </c>
      <c r="N71" t="str">
        <v>2.095856</v>
      </c>
      <c r="O71" t="str">
        <v>2.091707</v>
      </c>
      <c r="P71" t="str">
        <f>0.61365*EXP((17.502*AL71)/(240.97+AL71))</f>
        <v>3.201118</v>
      </c>
      <c r="Q71" t="str">
        <f>P71-N71</f>
        <v>1.105262</v>
      </c>
      <c r="R71" t="str">
        <v>20.974697</v>
      </c>
      <c r="S71" t="str">
        <v>21.016300</v>
      </c>
      <c r="T71" t="str">
        <f>(P71/AM71)*1000</f>
        <v>32.099369</v>
      </c>
      <c r="U71" t="str">
        <f>V71*BG71</f>
        <v>0.298530</v>
      </c>
      <c r="V71" t="str">
        <v>1.800000</v>
      </c>
      <c r="W71" t="str">
        <v>PSF-01225_20240711100727_e64</v>
      </c>
      <c r="X71" t="str">
        <v>150.917892</v>
      </c>
      <c r="Y71" t="str">
        <v>536.261536</v>
      </c>
      <c r="Z71" t="str">
        <v>0.718574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2.500333</v>
      </c>
      <c r="AG71" t="str">
        <v>1.000000</v>
      </c>
      <c r="AH71" t="str">
        <v>62.91</v>
      </c>
      <c r="AI71" t="str">
        <v>62.79</v>
      </c>
      <c r="AJ71" t="str">
        <v>25.78</v>
      </c>
      <c r="AK71" t="str">
        <v>25.11</v>
      </c>
      <c r="AL71" t="str">
        <f>(AK71-AJ71)*(AJ71*0+0)+AK71</f>
        <v>25.11</v>
      </c>
      <c r="AM71" t="str">
        <v>99.73</v>
      </c>
      <c r="AN71" t="str">
        <v>155.8</v>
      </c>
      <c r="AO71" t="str">
        <v>130.9</v>
      </c>
      <c r="AP71" t="str">
        <v>16.0</v>
      </c>
      <c r="AQ71" t="str">
        <v>9</v>
      </c>
      <c r="AR71" t="str">
        <v>3.964</v>
      </c>
      <c r="AS71" t="str">
        <v>09:59:08</v>
      </c>
      <c r="AT71" t="str">
        <v>2024-07-11</v>
      </c>
      <c r="AU71" t="str">
        <v>0.33</v>
      </c>
      <c r="AV71" t="str">
        <v>1</v>
      </c>
      <c r="AW71" t="str">
        <v>-0.002</v>
      </c>
      <c r="AX71" t="str">
        <v>0.000</v>
      </c>
      <c r="AY71" t="str">
        <v>-0.004</v>
      </c>
      <c r="AZ71" t="str">
        <v>0.094</v>
      </c>
      <c r="BA71" t="str">
        <v>-0.031</v>
      </c>
      <c r="BB71" t="str">
        <v>0.005</v>
      </c>
      <c r="BC71" t="str">
        <v>1</v>
      </c>
      <c r="BD71" t="str">
        <v>150</v>
      </c>
      <c r="BE71" t="str">
        <v>0.001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1.000000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2.454978</v>
      </c>
      <c r="CD71" t="str">
        <v>2.440676</v>
      </c>
      <c r="CE71" t="str">
        <v>1.659024</v>
      </c>
      <c r="CF71" t="str">
        <v>0.881448</v>
      </c>
      <c r="CG71" t="str">
        <v>0.264337</v>
      </c>
      <c r="CH71" t="str">
        <v>-0.006871</v>
      </c>
      <c r="CI71" t="str">
        <v>0.667820</v>
      </c>
      <c r="CJ71" t="str">
        <v>0.113398</v>
      </c>
      <c r="CK71" t="str">
        <v>150.917892</v>
      </c>
      <c r="CL71" t="str">
        <v>0.000214</v>
      </c>
      <c r="CM71" t="str">
        <v>2.365176</v>
      </c>
      <c r="CN71" t="str">
        <v>-0.000008</v>
      </c>
      <c r="CO71" t="str">
        <v>1.000000</v>
      </c>
      <c r="CP71" t="str">
        <v>2.351669</v>
      </c>
      <c r="CQ71" t="str">
        <v>-0.000027</v>
      </c>
      <c r="CR71" t="str">
        <v>1.000000</v>
      </c>
      <c r="CS71" t="str">
        <v>0.600858</v>
      </c>
      <c r="CT71" t="str">
        <v>0.600606</v>
      </c>
      <c r="CU71" t="str">
        <v>0.107252</v>
      </c>
      <c r="CV71" t="str">
        <v>0.000000</v>
      </c>
      <c r="CW71" t="str">
        <v>PSF-01225_20240711100727_e64</v>
      </c>
      <c r="CX71" t="str">
        <v>PFA-01090</v>
      </c>
      <c r="CY71" t="str">
        <v>PSA-01092</v>
      </c>
      <c r="CZ71" t="str">
        <v>PSF-01225</v>
      </c>
      <c r="DA71" t="str">
        <v>RHS-02024</v>
      </c>
      <c r="DB71" t="str">
        <v>3.0.0</v>
      </c>
      <c r="DC71" t="str">
        <v>2024-07-10T17:26:45.161Z</v>
      </c>
    </row>
    <row r="72">
      <c r="A72" t="str">
        <v>69</v>
      </c>
      <c r="B72" t="str">
        <v>10:08:33</v>
      </c>
      <c r="C72" t="str">
        <v>2024-07-11</v>
      </c>
      <c r="D72" t="str">
        <v>Hainich_TSM</v>
      </c>
      <c r="E72" t="str">
        <v>Sharath</v>
      </c>
      <c r="F72" t="str">
        <v/>
      </c>
      <c r="G72" t="str">
        <v>002</v>
      </c>
      <c r="H72" t="str">
        <v>047</v>
      </c>
      <c r="I72" t="str">
        <v>15min</v>
      </c>
      <c r="J72" t="str">
        <f>1/((1/L72)-(1/K72))</f>
        <v>0.025088</v>
      </c>
      <c r="K72" t="str">
        <f>BH72+(BI72*AN72)+(BJ72*AN72*POWER(V72,2))+(BK72*AN72*V72)+(BL72*POWER(AN72,2))</f>
        <v>2.915317</v>
      </c>
      <c r="L72" t="str">
        <f>((M72/1000)*(1000-((T72+S72)/2)))/(T72-S72)</f>
        <v>0.024874</v>
      </c>
      <c r="M72" t="str">
        <f>(AN72*(S72-R72))/(100*U72*(1000-S72))*1000</f>
        <v>0.279344</v>
      </c>
      <c r="N72" t="str">
        <v>2.122356</v>
      </c>
      <c r="O72" t="str">
        <v>2.117136</v>
      </c>
      <c r="P72" t="str">
        <f>0.61365*EXP((17.502*AL72)/(240.97+AL72))</f>
        <v>3.212327</v>
      </c>
      <c r="Q72" t="str">
        <f>P72-N72</f>
        <v>1.089970</v>
      </c>
      <c r="R72" t="str">
        <v>21.229849</v>
      </c>
      <c r="S72" t="str">
        <v>21.282196</v>
      </c>
      <c r="T72" t="str">
        <f>(P72/AM72)*1000</f>
        <v>32.212009</v>
      </c>
      <c r="U72" t="str">
        <f>V72*BG72</f>
        <v>0.298530</v>
      </c>
      <c r="V72" t="str">
        <v>1.800000</v>
      </c>
      <c r="W72" t="str">
        <v>PSF-01225_20240711100833_da5</v>
      </c>
      <c r="X72" t="str">
        <v>161.407120</v>
      </c>
      <c r="Y72" t="str">
        <v>512.229675</v>
      </c>
      <c r="Z72" t="str">
        <v>0.684893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1.854805</v>
      </c>
      <c r="AG72" t="str">
        <v>1.000000</v>
      </c>
      <c r="AH72" t="str">
        <v>63.69</v>
      </c>
      <c r="AI72" t="str">
        <v>63.53</v>
      </c>
      <c r="AJ72" t="str">
        <v>25.79</v>
      </c>
      <c r="AK72" t="str">
        <v>25.17</v>
      </c>
      <c r="AL72" t="str">
        <f>(AK72-AJ72)*(AJ72*0+0)+AK72</f>
        <v>25.17</v>
      </c>
      <c r="AM72" t="str">
        <v>99.72</v>
      </c>
      <c r="AN72" t="str">
        <v>155.9</v>
      </c>
      <c r="AO72" t="str">
        <v>129.2</v>
      </c>
      <c r="AP72" t="str">
        <v>17.1</v>
      </c>
      <c r="AQ72" t="str">
        <v>7</v>
      </c>
      <c r="AR72" t="str">
        <v>3.964</v>
      </c>
      <c r="AS72" t="str">
        <v>09:59:08</v>
      </c>
      <c r="AT72" t="str">
        <v>2024-07-11</v>
      </c>
      <c r="AU72" t="str">
        <v>0.33</v>
      </c>
      <c r="AV72" t="str">
        <v>1</v>
      </c>
      <c r="AW72" t="str">
        <v>0.004</v>
      </c>
      <c r="AX72" t="str">
        <v>0.001</v>
      </c>
      <c r="AY72" t="str">
        <v>0.002</v>
      </c>
      <c r="AZ72" t="str">
        <v>-0.372</v>
      </c>
      <c r="BA72" t="str">
        <v>0.105</v>
      </c>
      <c r="BB72" t="str">
        <v>0.047</v>
      </c>
      <c r="BC72" t="str">
        <v>1</v>
      </c>
      <c r="BD72" t="str">
        <v>150</v>
      </c>
      <c r="BE72" t="str">
        <v>0.001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1.000000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2.455874</v>
      </c>
      <c r="CD72" t="str">
        <v>2.441621</v>
      </c>
      <c r="CE72" t="str">
        <v>1.659695</v>
      </c>
      <c r="CF72" t="str">
        <v>0.877209</v>
      </c>
      <c r="CG72" t="str">
        <v>0.264277</v>
      </c>
      <c r="CH72" t="str">
        <v>-0.006249</v>
      </c>
      <c r="CI72" t="str">
        <v>0.670657</v>
      </c>
      <c r="CJ72" t="str">
        <v>0.112036</v>
      </c>
      <c r="CK72" t="str">
        <v>161.407120</v>
      </c>
      <c r="CL72" t="str">
        <v>0.000214</v>
      </c>
      <c r="CM72" t="str">
        <v>2.365176</v>
      </c>
      <c r="CN72" t="str">
        <v>-0.000008</v>
      </c>
      <c r="CO72" t="str">
        <v>1.000000</v>
      </c>
      <c r="CP72" t="str">
        <v>2.351669</v>
      </c>
      <c r="CQ72" t="str">
        <v>-0.000027</v>
      </c>
      <c r="CR72" t="str">
        <v>1.000000</v>
      </c>
      <c r="CS72" t="str">
        <v>0.600858</v>
      </c>
      <c r="CT72" t="str">
        <v>0.600606</v>
      </c>
      <c r="CU72" t="str">
        <v>0.107252</v>
      </c>
      <c r="CV72" t="str">
        <v>0.000000</v>
      </c>
      <c r="CW72" t="str">
        <v>PSF-01225_20240711100833_da5</v>
      </c>
      <c r="CX72" t="str">
        <v>PFA-01090</v>
      </c>
      <c r="CY72" t="str">
        <v>PSA-01092</v>
      </c>
      <c r="CZ72" t="str">
        <v>PSF-01225</v>
      </c>
      <c r="DA72" t="str">
        <v>RHS-02024</v>
      </c>
      <c r="DB72" t="str">
        <v>3.0.0</v>
      </c>
      <c r="DC72" t="str">
        <v>2024-07-10T17:26:45.161Z</v>
      </c>
    </row>
    <row r="73">
      <c r="A73" t="str">
        <v>70</v>
      </c>
      <c r="B73" t="str">
        <v>10:09:08</v>
      </c>
      <c r="C73" t="str">
        <v>2024-07-11</v>
      </c>
      <c r="D73" t="str">
        <v>Hainich_TSM</v>
      </c>
      <c r="E73" t="str">
        <v>Sharath</v>
      </c>
      <c r="F73" t="str">
        <v/>
      </c>
      <c r="G73" t="str">
        <v>003</v>
      </c>
      <c r="H73" t="str">
        <v>047</v>
      </c>
      <c r="I73" t="str">
        <v>15min</v>
      </c>
      <c r="J73" t="str">
        <f>1/((1/L73)-(1/K73))</f>
        <v>0.078719</v>
      </c>
      <c r="K73" t="str">
        <f>BH73+(BI73*AN73)+(BJ73*AN73*POWER(V73,2))+(BK73*AN73*V73)+(BL73*POWER(AN73,2))</f>
        <v>2.917954</v>
      </c>
      <c r="L73" t="str">
        <f>((M73/1000)*(1000-((T73+S73)/2)))/(T73-S73)</f>
        <v>0.076651</v>
      </c>
      <c r="M73" t="str">
        <f>(AN73*(S73-R73))/(100*U73*(1000-S73))*1000</f>
        <v>0.798586</v>
      </c>
      <c r="N73" t="str">
        <v>2.115035</v>
      </c>
      <c r="O73" t="str">
        <v>2.100141</v>
      </c>
      <c r="P73" t="str">
        <f>0.61365*EXP((17.502*AL73)/(240.97+AL73))</f>
        <v>3.126733</v>
      </c>
      <c r="Q73" t="str">
        <f>P73-N73</f>
        <v>1.011698</v>
      </c>
      <c r="R73" t="str">
        <v>21.058846</v>
      </c>
      <c r="S73" t="str">
        <v>21.208199</v>
      </c>
      <c r="T73" t="str">
        <f>(P73/AM73)*1000</f>
        <v>31.352844</v>
      </c>
      <c r="U73" t="str">
        <f>V73*BG73</f>
        <v>0.298530</v>
      </c>
      <c r="V73" t="str">
        <v>1.800000</v>
      </c>
      <c r="W73" t="str">
        <v>PSF-01225_20240711100908_98f</v>
      </c>
      <c r="X73" t="str">
        <v>138.889069</v>
      </c>
      <c r="Y73" t="str">
        <v>445.501678</v>
      </c>
      <c r="Z73" t="str">
        <v>0.688241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2.320236</v>
      </c>
      <c r="AG73" t="str">
        <v>1.000000</v>
      </c>
      <c r="AH73" t="str">
        <v>63.48</v>
      </c>
      <c r="AI73" t="str">
        <v>63.03</v>
      </c>
      <c r="AJ73" t="str">
        <v>25.79</v>
      </c>
      <c r="AK73" t="str">
        <v>24.72</v>
      </c>
      <c r="AL73" t="str">
        <f>(AK73-AJ73)*(AJ73*0+0)+AK73</f>
        <v>24.72</v>
      </c>
      <c r="AM73" t="str">
        <v>99.73</v>
      </c>
      <c r="AN73" t="str">
        <v>156.2</v>
      </c>
      <c r="AO73" t="str">
        <v>140.0</v>
      </c>
      <c r="AP73" t="str">
        <v>10.4</v>
      </c>
      <c r="AQ73" t="str">
        <v>8</v>
      </c>
      <c r="AR73" t="str">
        <v>3.963</v>
      </c>
      <c r="AS73" t="str">
        <v>09:59:08</v>
      </c>
      <c r="AT73" t="str">
        <v>2024-07-11</v>
      </c>
      <c r="AU73" t="str">
        <v>0.33</v>
      </c>
      <c r="AV73" t="str">
        <v>1</v>
      </c>
      <c r="AW73" t="str">
        <v>-0.000</v>
      </c>
      <c r="AX73" t="str">
        <v>-0.000</v>
      </c>
      <c r="AY73" t="str">
        <v>-0.002</v>
      </c>
      <c r="AZ73" t="str">
        <v>0.011</v>
      </c>
      <c r="BA73" t="str">
        <v>-0.015</v>
      </c>
      <c r="BB73" t="str">
        <v>0.172</v>
      </c>
      <c r="BC73" t="str">
        <v>1</v>
      </c>
      <c r="BD73" t="str">
        <v>150</v>
      </c>
      <c r="BE73" t="str">
        <v>0.001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1.000000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2.455269</v>
      </c>
      <c r="CD73" t="str">
        <v>2.441365</v>
      </c>
      <c r="CE73" t="str">
        <v>1.662454</v>
      </c>
      <c r="CF73" t="str">
        <v>0.903963</v>
      </c>
      <c r="CG73" t="str">
        <v>0.264304</v>
      </c>
      <c r="CH73" t="str">
        <v>-0.011527</v>
      </c>
      <c r="CI73" t="str">
        <v>0.672080</v>
      </c>
      <c r="CJ73" t="str">
        <v>0.113207</v>
      </c>
      <c r="CK73" t="str">
        <v>138.889069</v>
      </c>
      <c r="CL73" t="str">
        <v>0.000212</v>
      </c>
      <c r="CM73" t="str">
        <v>2.365176</v>
      </c>
      <c r="CN73" t="str">
        <v>-0.000008</v>
      </c>
      <c r="CO73" t="str">
        <v>1.000000</v>
      </c>
      <c r="CP73" t="str">
        <v>2.351669</v>
      </c>
      <c r="CQ73" t="str">
        <v>-0.000027</v>
      </c>
      <c r="CR73" t="str">
        <v>1.000000</v>
      </c>
      <c r="CS73" t="str">
        <v>0.600858</v>
      </c>
      <c r="CT73" t="str">
        <v>0.600606</v>
      </c>
      <c r="CU73" t="str">
        <v>0.107252</v>
      </c>
      <c r="CV73" t="str">
        <v>0.000000</v>
      </c>
      <c r="CW73" t="str">
        <v>PSF-01225_20240711100908_98f</v>
      </c>
      <c r="CX73" t="str">
        <v>PFA-01090</v>
      </c>
      <c r="CY73" t="str">
        <v>PSA-01092</v>
      </c>
      <c r="CZ73" t="str">
        <v>PSF-01225</v>
      </c>
      <c r="DA73" t="str">
        <v>RHS-02024</v>
      </c>
      <c r="DB73" t="str">
        <v>3.0.0</v>
      </c>
      <c r="DC73" t="str">
        <v>2024-07-10T17:26:45.161Z</v>
      </c>
    </row>
    <row r="74">
      <c r="A74" t="str">
        <v>71</v>
      </c>
      <c r="B74" t="str">
        <v>10:10:33</v>
      </c>
      <c r="C74" t="str">
        <v>2024-07-11</v>
      </c>
      <c r="D74" t="str">
        <v>Hainich_TSM</v>
      </c>
      <c r="E74" t="str">
        <v>Sharath</v>
      </c>
      <c r="F74" t="str">
        <v/>
      </c>
      <c r="G74" t="str">
        <v>003</v>
      </c>
      <c r="H74" t="str">
        <v>047</v>
      </c>
      <c r="I74" t="str">
        <v>15min</v>
      </c>
      <c r="J74" t="str">
        <f>1/((1/L74)-(1/K74))</f>
        <v>0.009977</v>
      </c>
      <c r="K74" t="str">
        <f>BH74+(BI74*AN74)+(BJ74*AN74*POWER(V74,2))+(BK74*AN74*V74)+(BL74*POWER(AN74,2))</f>
        <v>2.917388</v>
      </c>
      <c r="L74" t="str">
        <f>((M74/1000)*(1000-((T74+S74)/2)))/(T74-S74)</f>
        <v>0.009943</v>
      </c>
      <c r="M74" t="str">
        <f>(AN74*(S74-R74))/(100*U74*(1000-S74))*1000</f>
        <v>0.109918</v>
      </c>
      <c r="N74" t="str">
        <v>2.100181</v>
      </c>
      <c r="O74" t="str">
        <v>2.098130</v>
      </c>
      <c r="P74" t="str">
        <f>0.61365*EXP((17.502*AL74)/(240.97+AL74))</f>
        <v>3.173418</v>
      </c>
      <c r="Q74" t="str">
        <f>P74-N74</f>
        <v>1.073236</v>
      </c>
      <c r="R74" t="str">
        <v>21.039635</v>
      </c>
      <c r="S74" t="str">
        <v>21.060204</v>
      </c>
      <c r="T74" t="str">
        <f>(P74/AM74)*1000</f>
        <v>31.822405</v>
      </c>
      <c r="U74" t="str">
        <f>V74*BG74</f>
        <v>0.298530</v>
      </c>
      <c r="V74" t="str">
        <v>1.800000</v>
      </c>
      <c r="W74" t="str">
        <v>PSF-01225_20240711101033_e35</v>
      </c>
      <c r="X74" t="str">
        <v>145.110367</v>
      </c>
      <c r="Y74" t="str">
        <v>433.133118</v>
      </c>
      <c r="Z74" t="str">
        <v>0.664975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1.891878</v>
      </c>
      <c r="AG74" t="str">
        <v>1.000000</v>
      </c>
      <c r="AH74" t="str">
        <v>62.97</v>
      </c>
      <c r="AI74" t="str">
        <v>62.91</v>
      </c>
      <c r="AJ74" t="str">
        <v>25.80</v>
      </c>
      <c r="AK74" t="str">
        <v>24.97</v>
      </c>
      <c r="AL74" t="str">
        <f>(AK74-AJ74)*(AJ74*0+0)+AK74</f>
        <v>24.97</v>
      </c>
      <c r="AM74" t="str">
        <v>99.72</v>
      </c>
      <c r="AN74" t="str">
        <v>156.2</v>
      </c>
      <c r="AO74" t="str">
        <v>127.1</v>
      </c>
      <c r="AP74" t="str">
        <v>18.6</v>
      </c>
      <c r="AQ74" t="str">
        <v>7</v>
      </c>
      <c r="AR74" t="str">
        <v>3.962</v>
      </c>
      <c r="AS74" t="str">
        <v>10:10:10</v>
      </c>
      <c r="AT74" t="str">
        <v>2024-07-11</v>
      </c>
      <c r="AU74" t="str">
        <v>0.38</v>
      </c>
      <c r="AV74" t="str">
        <v>1</v>
      </c>
      <c r="AW74" t="str">
        <v>-0.001</v>
      </c>
      <c r="AX74" t="str">
        <v>-0.000</v>
      </c>
      <c r="AY74" t="str">
        <v>-0.001</v>
      </c>
      <c r="AZ74" t="str">
        <v>0.219</v>
      </c>
      <c r="BA74" t="str">
        <v>0.048</v>
      </c>
      <c r="BB74" t="str">
        <v>0.137</v>
      </c>
      <c r="BC74" t="str">
        <v>1</v>
      </c>
      <c r="BD74" t="str">
        <v>150</v>
      </c>
      <c r="BE74" t="str">
        <v>0.001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1.000000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2.455124</v>
      </c>
      <c r="CD74" t="str">
        <v>2.440691</v>
      </c>
      <c r="CE74" t="str">
        <v>1.661860</v>
      </c>
      <c r="CF74" t="str">
        <v>0.872162</v>
      </c>
      <c r="CG74" t="str">
        <v>0.264141</v>
      </c>
      <c r="CH74" t="str">
        <v>-0.008804</v>
      </c>
      <c r="CI74" t="str">
        <v>0.675627</v>
      </c>
      <c r="CJ74" t="str">
        <v>0.112277</v>
      </c>
      <c r="CK74" t="str">
        <v>145.110367</v>
      </c>
      <c r="CL74" t="str">
        <v>0.000214</v>
      </c>
      <c r="CM74" t="str">
        <v>2.365176</v>
      </c>
      <c r="CN74" t="str">
        <v>-0.000008</v>
      </c>
      <c r="CO74" t="str">
        <v>1.000000</v>
      </c>
      <c r="CP74" t="str">
        <v>2.351669</v>
      </c>
      <c r="CQ74" t="str">
        <v>-0.000027</v>
      </c>
      <c r="CR74" t="str">
        <v>1.000000</v>
      </c>
      <c r="CS74" t="str">
        <v>0.600858</v>
      </c>
      <c r="CT74" t="str">
        <v>0.600606</v>
      </c>
      <c r="CU74" t="str">
        <v>0.107252</v>
      </c>
      <c r="CV74" t="str">
        <v>0.000000</v>
      </c>
      <c r="CW74" t="str">
        <v>PSF-01225_20240711101033_e35</v>
      </c>
      <c r="CX74" t="str">
        <v>PFA-01090</v>
      </c>
      <c r="CY74" t="str">
        <v>PSA-01092</v>
      </c>
      <c r="CZ74" t="str">
        <v>PSF-01225</v>
      </c>
      <c r="DA74" t="str">
        <v>RHS-02024</v>
      </c>
      <c r="DB74" t="str">
        <v>3.0.0</v>
      </c>
      <c r="DC74" t="str">
        <v>2024-07-10T17:26:45.161Z</v>
      </c>
    </row>
    <row r="75">
      <c r="A75" t="str">
        <v>72</v>
      </c>
      <c r="B75" t="str">
        <v>10:11:21</v>
      </c>
      <c r="C75" t="str">
        <v>2024-07-11</v>
      </c>
      <c r="D75" t="str">
        <v>Hainich_TSM</v>
      </c>
      <c r="E75" t="str">
        <v>Sharath</v>
      </c>
      <c r="F75" t="str">
        <v/>
      </c>
      <c r="G75" t="str">
        <v>004</v>
      </c>
      <c r="H75" t="str">
        <v>047</v>
      </c>
      <c r="I75" t="str">
        <v>15min</v>
      </c>
      <c r="J75" t="str">
        <f>1/((1/L75)-(1/K75))</f>
        <v>0.044813</v>
      </c>
      <c r="K75" t="str">
        <f>BH75+(BI75*AN75)+(BJ75*AN75*POWER(V75,2))+(BK75*AN75*V75)+(BL75*POWER(AN75,2))</f>
        <v>2.915302</v>
      </c>
      <c r="L75" t="str">
        <f>((M75/1000)*(1000-((T75+S75)/2)))/(T75-S75)</f>
        <v>0.044135</v>
      </c>
      <c r="M75" t="str">
        <f>(AN75*(S75-R75))/(100*U75*(1000-S75))*1000</f>
        <v>0.496858</v>
      </c>
      <c r="N75" t="str">
        <v>2.103051</v>
      </c>
      <c r="O75" t="str">
        <v>2.093763</v>
      </c>
      <c r="P75" t="str">
        <f>0.61365*EXP((17.502*AL75)/(240.97+AL75))</f>
        <v>3.195934</v>
      </c>
      <c r="Q75" t="str">
        <f>P75-N75</f>
        <v>1.092884</v>
      </c>
      <c r="R75" t="str">
        <v>20.994738</v>
      </c>
      <c r="S75" t="str">
        <v>21.087866</v>
      </c>
      <c r="T75" t="str">
        <f>(P75/AM75)*1000</f>
        <v>32.046513</v>
      </c>
      <c r="U75" t="str">
        <f>V75*BG75</f>
        <v>0.298530</v>
      </c>
      <c r="V75" t="str">
        <v>1.800000</v>
      </c>
      <c r="W75" t="str">
        <v>PSF-01225_20240711101121_bd5</v>
      </c>
      <c r="X75" t="str">
        <v>226.217514</v>
      </c>
      <c r="Y75" t="str">
        <v>485.379700</v>
      </c>
      <c r="Z75" t="str">
        <v>0.533937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1.786849</v>
      </c>
      <c r="AG75" t="str">
        <v>1.000000</v>
      </c>
      <c r="AH75" t="str">
        <v>63.07</v>
      </c>
      <c r="AI75" t="str">
        <v>62.79</v>
      </c>
      <c r="AJ75" t="str">
        <v>25.80</v>
      </c>
      <c r="AK75" t="str">
        <v>25.09</v>
      </c>
      <c r="AL75" t="str">
        <f>(AK75-AJ75)*(AJ75*0+0)+AK75</f>
        <v>25.09</v>
      </c>
      <c r="AM75" t="str">
        <v>99.73</v>
      </c>
      <c r="AN75" t="str">
        <v>155.9</v>
      </c>
      <c r="AO75" t="str">
        <v>143.1</v>
      </c>
      <c r="AP75" t="str">
        <v>8.2</v>
      </c>
      <c r="AQ75" t="str">
        <v>8</v>
      </c>
      <c r="AR75" t="str">
        <v>3.960</v>
      </c>
      <c r="AS75" t="str">
        <v>10:10:10</v>
      </c>
      <c r="AT75" t="str">
        <v>2024-07-11</v>
      </c>
      <c r="AU75" t="str">
        <v>0.38</v>
      </c>
      <c r="AV75" t="str">
        <v>1</v>
      </c>
      <c r="AW75" t="str">
        <v>-0.000</v>
      </c>
      <c r="AX75" t="str">
        <v>-0.001</v>
      </c>
      <c r="AY75" t="str">
        <v>-0.005</v>
      </c>
      <c r="AZ75" t="str">
        <v>-0.304</v>
      </c>
      <c r="BA75" t="str">
        <v>-0.235</v>
      </c>
      <c r="BB75" t="str">
        <v>0.225</v>
      </c>
      <c r="BC75" t="str">
        <v>1</v>
      </c>
      <c r="BD75" t="str">
        <v>150</v>
      </c>
      <c r="BE75" t="str">
        <v>0.001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1.000000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2.454983</v>
      </c>
      <c r="CD75" t="str">
        <v>2.440813</v>
      </c>
      <c r="CE75" t="str">
        <v>1.659679</v>
      </c>
      <c r="CF75" t="str">
        <v>0.911692</v>
      </c>
      <c r="CG75" t="str">
        <v>0.264179</v>
      </c>
      <c r="CH75" t="str">
        <v>-0.007368</v>
      </c>
      <c r="CI75" t="str">
        <v>0.677557</v>
      </c>
      <c r="CJ75" t="str">
        <v>0.113163</v>
      </c>
      <c r="CK75" t="str">
        <v>226.217514</v>
      </c>
      <c r="CL75" t="str">
        <v>0.000214</v>
      </c>
      <c r="CM75" t="str">
        <v>2.365176</v>
      </c>
      <c r="CN75" t="str">
        <v>-0.000008</v>
      </c>
      <c r="CO75" t="str">
        <v>1.000000</v>
      </c>
      <c r="CP75" t="str">
        <v>2.351669</v>
      </c>
      <c r="CQ75" t="str">
        <v>-0.000027</v>
      </c>
      <c r="CR75" t="str">
        <v>1.000000</v>
      </c>
      <c r="CS75" t="str">
        <v>0.600858</v>
      </c>
      <c r="CT75" t="str">
        <v>0.600606</v>
      </c>
      <c r="CU75" t="str">
        <v>0.107252</v>
      </c>
      <c r="CV75" t="str">
        <v>0.000000</v>
      </c>
      <c r="CW75" t="str">
        <v>PSF-01225_20240711101121_bd5</v>
      </c>
      <c r="CX75" t="str">
        <v>PFA-01090</v>
      </c>
      <c r="CY75" t="str">
        <v>PSA-01092</v>
      </c>
      <c r="CZ75" t="str">
        <v>PSF-01225</v>
      </c>
      <c r="DA75" t="str">
        <v>RHS-02024</v>
      </c>
      <c r="DB75" t="str">
        <v>3.0.0</v>
      </c>
      <c r="DC75" t="str">
        <v>2024-07-10T17:26:45.161Z</v>
      </c>
    </row>
    <row r="76">
      <c r="A76" t="str">
        <v>73</v>
      </c>
      <c r="B76" t="str">
        <v>10:11:49</v>
      </c>
      <c r="C76" t="str">
        <v>2024-07-11</v>
      </c>
      <c r="D76" t="str">
        <v>Hainich_TSM</v>
      </c>
      <c r="E76" t="str">
        <v>Sharath</v>
      </c>
      <c r="F76" t="str">
        <v/>
      </c>
      <c r="G76" t="str">
        <v>004</v>
      </c>
      <c r="H76" t="str">
        <v>047</v>
      </c>
      <c r="I76" t="str">
        <v>15min</v>
      </c>
      <c r="J76" t="str">
        <f>1/((1/L76)-(1/K76))</f>
        <v>0.007949</v>
      </c>
      <c r="K76" t="str">
        <f>BH76+(BI76*AN76)+(BJ76*AN76*POWER(V76,2))+(BK76*AN76*V76)+(BL76*POWER(AN76,2))</f>
        <v>2.916040</v>
      </c>
      <c r="L76" t="str">
        <f>((M76/1000)*(1000-((T76+S76)/2)))/(T76-S76)</f>
        <v>0.007928</v>
      </c>
      <c r="M76" t="str">
        <f>(AN76*(S76-R76))/(100*U76*(1000-S76))*1000</f>
        <v>0.088352</v>
      </c>
      <c r="N76" t="str">
        <v>2.097872</v>
      </c>
      <c r="O76" t="str">
        <v>2.096221</v>
      </c>
      <c r="P76" t="str">
        <f>0.61365*EXP((17.502*AL76)/(240.97+AL76))</f>
        <v>3.179873</v>
      </c>
      <c r="Q76" t="str">
        <f>P76-N76</f>
        <v>1.082001</v>
      </c>
      <c r="R76" t="str">
        <v>21.019857</v>
      </c>
      <c r="S76" t="str">
        <v>21.036409</v>
      </c>
      <c r="T76" t="str">
        <f>(P76/AM76)*1000</f>
        <v>31.886175</v>
      </c>
      <c r="U76" t="str">
        <f>V76*BG76</f>
        <v>0.298530</v>
      </c>
      <c r="V76" t="str">
        <v>1.800000</v>
      </c>
      <c r="W76" t="str">
        <v>PSF-01225_20240711101149_767</v>
      </c>
      <c r="X76" t="str">
        <v>217.882278</v>
      </c>
      <c r="Y76" t="str">
        <v>465.526703</v>
      </c>
      <c r="Z76" t="str">
        <v>0.531966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1.177309</v>
      </c>
      <c r="AG76" t="str">
        <v>1.000000</v>
      </c>
      <c r="AH76" t="str">
        <v>62.94</v>
      </c>
      <c r="AI76" t="str">
        <v>62.89</v>
      </c>
      <c r="AJ76" t="str">
        <v>25.79</v>
      </c>
      <c r="AK76" t="str">
        <v>25.00</v>
      </c>
      <c r="AL76" t="str">
        <f>(AK76-AJ76)*(AJ76*0+0)+AK76</f>
        <v>25.00</v>
      </c>
      <c r="AM76" t="str">
        <v>99.73</v>
      </c>
      <c r="AN76" t="str">
        <v>156.0</v>
      </c>
      <c r="AO76" t="str">
        <v>134.4</v>
      </c>
      <c r="AP76" t="str">
        <v>13.9</v>
      </c>
      <c r="AQ76" t="str">
        <v>6</v>
      </c>
      <c r="AR76" t="str">
        <v>3.960</v>
      </c>
      <c r="AS76" t="str">
        <v>10:10:10</v>
      </c>
      <c r="AT76" t="str">
        <v>2024-07-11</v>
      </c>
      <c r="AU76" t="str">
        <v>0.38</v>
      </c>
      <c r="AV76" t="str">
        <v>1</v>
      </c>
      <c r="AW76" t="str">
        <v>-0.001</v>
      </c>
      <c r="AX76" t="str">
        <v>-0.000</v>
      </c>
      <c r="AY76" t="str">
        <v>-0.000</v>
      </c>
      <c r="AZ76" t="str">
        <v>-0.441</v>
      </c>
      <c r="BA76" t="str">
        <v>-0.490</v>
      </c>
      <c r="BB76" t="str">
        <v>-1.488</v>
      </c>
      <c r="BC76" t="str">
        <v>1</v>
      </c>
      <c r="BD76" t="str">
        <v>150</v>
      </c>
      <c r="BE76" t="str">
        <v>0.001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1.000000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2.455096</v>
      </c>
      <c r="CD76" t="str">
        <v>2.440648</v>
      </c>
      <c r="CE76" t="str">
        <v>1.660449</v>
      </c>
      <c r="CF76" t="str">
        <v>0.889944</v>
      </c>
      <c r="CG76" t="str">
        <v>0.264234</v>
      </c>
      <c r="CH76" t="str">
        <v>-0.008298</v>
      </c>
      <c r="CI76" t="str">
        <v>0.678660</v>
      </c>
      <c r="CJ76" t="str">
        <v>0.111161</v>
      </c>
      <c r="CK76" t="str">
        <v>217.882278</v>
      </c>
      <c r="CL76" t="str">
        <v>0.000212</v>
      </c>
      <c r="CM76" t="str">
        <v>2.365176</v>
      </c>
      <c r="CN76" t="str">
        <v>-0.000008</v>
      </c>
      <c r="CO76" t="str">
        <v>1.000000</v>
      </c>
      <c r="CP76" t="str">
        <v>2.351669</v>
      </c>
      <c r="CQ76" t="str">
        <v>-0.000027</v>
      </c>
      <c r="CR76" t="str">
        <v>1.000000</v>
      </c>
      <c r="CS76" t="str">
        <v>0.600858</v>
      </c>
      <c r="CT76" t="str">
        <v>0.600606</v>
      </c>
      <c r="CU76" t="str">
        <v>0.107252</v>
      </c>
      <c r="CV76" t="str">
        <v>0.000000</v>
      </c>
      <c r="CW76" t="str">
        <v>PSF-01225_20240711101149_767</v>
      </c>
      <c r="CX76" t="str">
        <v>PFA-01090</v>
      </c>
      <c r="CY76" t="str">
        <v>PSA-01092</v>
      </c>
      <c r="CZ76" t="str">
        <v>PSF-01225</v>
      </c>
      <c r="DA76" t="str">
        <v>RHS-02024</v>
      </c>
      <c r="DB76" t="str">
        <v>3.0.0</v>
      </c>
      <c r="DC76" t="str">
        <v>2024-07-10T17:26:45.161Z</v>
      </c>
    </row>
    <row r="77">
      <c r="A77" t="str">
        <v>74</v>
      </c>
      <c r="B77" t="str">
        <v>10:13:03</v>
      </c>
      <c r="C77" t="str">
        <v>2024-07-11</v>
      </c>
      <c r="D77" t="str">
        <v>Hainich_TSM</v>
      </c>
      <c r="E77" t="str">
        <v>Sharath</v>
      </c>
      <c r="F77" t="str">
        <v/>
      </c>
      <c r="G77" t="str">
        <v>005</v>
      </c>
      <c r="H77" t="str">
        <v>047</v>
      </c>
      <c r="I77" t="str">
        <v>15min</v>
      </c>
      <c r="J77" t="str">
        <f>1/((1/L77)-(1/K77))</f>
        <v>0.234581</v>
      </c>
      <c r="K77" t="str">
        <f>BH77+(BI77*AN77)+(BJ77*AN77*POWER(V77,2))+(BK77*AN77*V77)+(BL77*POWER(AN77,2))</f>
        <v>2.915707</v>
      </c>
      <c r="L77" t="str">
        <f>((M77/1000)*(1000-((T77+S77)/2)))/(T77-S77)</f>
        <v>0.217113</v>
      </c>
      <c r="M77" t="str">
        <f>(AN77*(S77-R77))/(100*U77*(1000-S77))*1000</f>
        <v>2.152590</v>
      </c>
      <c r="N77" t="str">
        <v>2.134797</v>
      </c>
      <c r="O77" t="str">
        <v>2.094586</v>
      </c>
      <c r="P77" t="str">
        <f>0.61365*EXP((17.502*AL77)/(240.97+AL77))</f>
        <v>3.097599</v>
      </c>
      <c r="Q77" t="str">
        <f>P77-N77</f>
        <v>0.962802</v>
      </c>
      <c r="R77" t="str">
        <v>21.003464</v>
      </c>
      <c r="S77" t="str">
        <v>21.406675</v>
      </c>
      <c r="T77" t="str">
        <f>(P77/AM77)*1000</f>
        <v>31.061172</v>
      </c>
      <c r="U77" t="str">
        <f>V77*BG77</f>
        <v>0.298530</v>
      </c>
      <c r="V77" t="str">
        <v>1.800000</v>
      </c>
      <c r="W77" t="str">
        <v>PSF-01225_20240711101303_f9b</v>
      </c>
      <c r="X77" t="str">
        <v>121.516945</v>
      </c>
      <c r="Y77" t="str">
        <v>195.371033</v>
      </c>
      <c r="Z77" t="str">
        <v>0.378020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0.796653</v>
      </c>
      <c r="AG77" t="str">
        <v>1.000000</v>
      </c>
      <c r="AH77" t="str">
        <v>64.08</v>
      </c>
      <c r="AI77" t="str">
        <v>62.87</v>
      </c>
      <c r="AJ77" t="str">
        <v>25.78</v>
      </c>
      <c r="AK77" t="str">
        <v>24.56</v>
      </c>
      <c r="AL77" t="str">
        <f>(AK77-AJ77)*(AJ77*0+0)+AK77</f>
        <v>24.56</v>
      </c>
      <c r="AM77" t="str">
        <v>99.73</v>
      </c>
      <c r="AN77" t="str">
        <v>156.0</v>
      </c>
      <c r="AO77" t="str">
        <v>138.7</v>
      </c>
      <c r="AP77" t="str">
        <v>11.1</v>
      </c>
      <c r="AQ77" t="str">
        <v>5</v>
      </c>
      <c r="AR77" t="str">
        <v>3.958</v>
      </c>
      <c r="AS77" t="str">
        <v>10:10:10</v>
      </c>
      <c r="AT77" t="str">
        <v>2024-07-11</v>
      </c>
      <c r="AU77" t="str">
        <v>0.38</v>
      </c>
      <c r="AV77" t="str">
        <v>1</v>
      </c>
      <c r="AW77" t="str">
        <v>-0.006</v>
      </c>
      <c r="AX77" t="str">
        <v>-0.001</v>
      </c>
      <c r="AY77" t="str">
        <v>-0.002</v>
      </c>
      <c r="AZ77" t="str">
        <v>0.032</v>
      </c>
      <c r="BA77" t="str">
        <v>0.246</v>
      </c>
      <c r="BB77" t="str">
        <v>0.006</v>
      </c>
      <c r="BC77" t="str">
        <v>1</v>
      </c>
      <c r="BD77" t="str">
        <v>150</v>
      </c>
      <c r="BE77" t="str">
        <v>0.001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1.000000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2.455081</v>
      </c>
      <c r="CD77" t="str">
        <v>2.442045</v>
      </c>
      <c r="CE77" t="str">
        <v>1.660102</v>
      </c>
      <c r="CF77" t="str">
        <v>0.900544</v>
      </c>
      <c r="CG77" t="str">
        <v>0.264333</v>
      </c>
      <c r="CH77" t="str">
        <v>-0.013323</v>
      </c>
      <c r="CI77" t="str">
        <v>0.681701</v>
      </c>
      <c r="CJ77" t="str">
        <v>0.110974</v>
      </c>
      <c r="CK77" t="str">
        <v>121.516945</v>
      </c>
      <c r="CL77" t="str">
        <v>0.000211</v>
      </c>
      <c r="CM77" t="str">
        <v>2.365176</v>
      </c>
      <c r="CN77" t="str">
        <v>-0.000008</v>
      </c>
      <c r="CO77" t="str">
        <v>1.000000</v>
      </c>
      <c r="CP77" t="str">
        <v>2.351669</v>
      </c>
      <c r="CQ77" t="str">
        <v>-0.000027</v>
      </c>
      <c r="CR77" t="str">
        <v>1.000000</v>
      </c>
      <c r="CS77" t="str">
        <v>0.600858</v>
      </c>
      <c r="CT77" t="str">
        <v>0.600606</v>
      </c>
      <c r="CU77" t="str">
        <v>0.107252</v>
      </c>
      <c r="CV77" t="str">
        <v>0.000000</v>
      </c>
      <c r="CW77" t="str">
        <v>PSF-01225_20240711101303_f9b</v>
      </c>
      <c r="CX77" t="str">
        <v>PFA-01090</v>
      </c>
      <c r="CY77" t="str">
        <v>PSA-01092</v>
      </c>
      <c r="CZ77" t="str">
        <v>PSF-01225</v>
      </c>
      <c r="DA77" t="str">
        <v>RHS-02024</v>
      </c>
      <c r="DB77" t="str">
        <v>3.0.0</v>
      </c>
      <c r="DC77" t="str">
        <v>2024-07-10T17:26:45.161Z</v>
      </c>
    </row>
    <row r="78">
      <c r="A78" t="str">
        <v>75</v>
      </c>
      <c r="B78" t="str">
        <v>10:14:04</v>
      </c>
      <c r="C78" t="str">
        <v>2024-07-11</v>
      </c>
      <c r="D78" t="str">
        <v>Hainich_TSM</v>
      </c>
      <c r="E78" t="str">
        <v>Sharath</v>
      </c>
      <c r="F78" t="str">
        <v/>
      </c>
      <c r="G78" t="str">
        <v>005</v>
      </c>
      <c r="H78" t="str">
        <v>047</v>
      </c>
      <c r="I78" t="str">
        <v>15min</v>
      </c>
      <c r="J78" t="str">
        <f>1/((1/L78)-(1/K78))</f>
        <v>0.293087</v>
      </c>
      <c r="K78" t="str">
        <f>BH78+(BI78*AN78)+(BJ78*AN78*POWER(V78,2))+(BK78*AN78*V78)+(BL78*POWER(AN78,2))</f>
        <v>2.912315</v>
      </c>
      <c r="L78" t="str">
        <f>((M78/1000)*(1000-((T78+S78)/2)))/(T78-S78)</f>
        <v>0.266288</v>
      </c>
      <c r="M78" t="str">
        <f>(AN78*(S78-R78))/(100*U78*(1000-S78))*1000</f>
        <v>2.539284</v>
      </c>
      <c r="N78" t="str">
        <v>2.137952</v>
      </c>
      <c r="O78" t="str">
        <v>2.090395</v>
      </c>
      <c r="P78" t="str">
        <f>0.61365*EXP((17.502*AL78)/(240.97+AL78))</f>
        <v>3.064083</v>
      </c>
      <c r="Q78" t="str">
        <f>P78-N78</f>
        <v>0.926131</v>
      </c>
      <c r="R78" t="str">
        <v>20.962227</v>
      </c>
      <c r="S78" t="str">
        <v>21.439121</v>
      </c>
      <c r="T78" t="str">
        <f>(P78/AM78)*1000</f>
        <v>30.726248</v>
      </c>
      <c r="U78" t="str">
        <f>V78*BG78</f>
        <v>0.298530</v>
      </c>
      <c r="V78" t="str">
        <v>1.800000</v>
      </c>
      <c r="W78" t="str">
        <v>PSF-01225_20240711101404_821</v>
      </c>
      <c r="X78" t="str">
        <v>134.770279</v>
      </c>
      <c r="Y78" t="str">
        <v>206.613068</v>
      </c>
      <c r="Z78" t="str">
        <v>0.347717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0.809248</v>
      </c>
      <c r="AG78" t="str">
        <v>1.000000</v>
      </c>
      <c r="AH78" t="str">
        <v>64.22</v>
      </c>
      <c r="AI78" t="str">
        <v>62.79</v>
      </c>
      <c r="AJ78" t="str">
        <v>25.77</v>
      </c>
      <c r="AK78" t="str">
        <v>24.38</v>
      </c>
      <c r="AL78" t="str">
        <f>(AK78-AJ78)*(AJ78*0+0)+AK78</f>
        <v>24.38</v>
      </c>
      <c r="AM78" t="str">
        <v>99.72</v>
      </c>
      <c r="AN78" t="str">
        <v>155.5</v>
      </c>
      <c r="AO78" t="str">
        <v>145.1</v>
      </c>
      <c r="AP78" t="str">
        <v>6.7</v>
      </c>
      <c r="AQ78" t="str">
        <v>6</v>
      </c>
      <c r="AR78" t="str">
        <v>3.956</v>
      </c>
      <c r="AS78" t="str">
        <v>10:10:10</v>
      </c>
      <c r="AT78" t="str">
        <v>2024-07-11</v>
      </c>
      <c r="AU78" t="str">
        <v>0.38</v>
      </c>
      <c r="AV78" t="str">
        <v>1</v>
      </c>
      <c r="AW78" t="str">
        <v>-0.006</v>
      </c>
      <c r="AX78" t="str">
        <v>-0.001</v>
      </c>
      <c r="AY78" t="str">
        <v>-0.007</v>
      </c>
      <c r="AZ78" t="str">
        <v>0.090</v>
      </c>
      <c r="BA78" t="str">
        <v>-0.198</v>
      </c>
      <c r="BB78" t="str">
        <v>-0.122</v>
      </c>
      <c r="BC78" t="str">
        <v>1</v>
      </c>
      <c r="BD78" t="str">
        <v>150</v>
      </c>
      <c r="BE78" t="str">
        <v>0.001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1.000000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2.454987</v>
      </c>
      <c r="CD78" t="str">
        <v>2.442221</v>
      </c>
      <c r="CE78" t="str">
        <v>1.656574</v>
      </c>
      <c r="CF78" t="str">
        <v>0.916703</v>
      </c>
      <c r="CG78" t="str">
        <v>0.264465</v>
      </c>
      <c r="CH78" t="str">
        <v>-0.015293</v>
      </c>
      <c r="CI78" t="str">
        <v>0.684113</v>
      </c>
      <c r="CJ78" t="str">
        <v>0.111363</v>
      </c>
      <c r="CK78" t="str">
        <v>134.770279</v>
      </c>
      <c r="CL78" t="str">
        <v>0.000214</v>
      </c>
      <c r="CM78" t="str">
        <v>2.365176</v>
      </c>
      <c r="CN78" t="str">
        <v>-0.000008</v>
      </c>
      <c r="CO78" t="str">
        <v>1.000000</v>
      </c>
      <c r="CP78" t="str">
        <v>2.351669</v>
      </c>
      <c r="CQ78" t="str">
        <v>-0.000027</v>
      </c>
      <c r="CR78" t="str">
        <v>1.000000</v>
      </c>
      <c r="CS78" t="str">
        <v>0.600858</v>
      </c>
      <c r="CT78" t="str">
        <v>0.600606</v>
      </c>
      <c r="CU78" t="str">
        <v>0.107252</v>
      </c>
      <c r="CV78" t="str">
        <v>0.000000</v>
      </c>
      <c r="CW78" t="str">
        <v>PSF-01225_20240711101404_821</v>
      </c>
      <c r="CX78" t="str">
        <v>PFA-01090</v>
      </c>
      <c r="CY78" t="str">
        <v>PSA-01092</v>
      </c>
      <c r="CZ78" t="str">
        <v>PSF-01225</v>
      </c>
      <c r="DA78" t="str">
        <v>RHS-02024</v>
      </c>
      <c r="DB78" t="str">
        <v>3.0.0</v>
      </c>
      <c r="DC78" t="str">
        <v>2024-07-10T17:26:45.161Z</v>
      </c>
    </row>
    <row r="79">
      <c r="A79" t="str">
        <v>76</v>
      </c>
      <c r="B79" t="str">
        <v>10:14:46</v>
      </c>
      <c r="C79" t="str">
        <v>2024-07-11</v>
      </c>
      <c r="D79" t="str">
        <v>Hainich_TSM</v>
      </c>
      <c r="E79" t="str">
        <v>Sharath</v>
      </c>
      <c r="F79" t="str">
        <v/>
      </c>
      <c r="G79" t="str">
        <v>005</v>
      </c>
      <c r="H79" t="str">
        <v>047</v>
      </c>
      <c r="I79" t="str">
        <v>15min</v>
      </c>
      <c r="J79" t="str">
        <f>1/((1/L79)-(1/K79))</f>
        <v>0.472925</v>
      </c>
      <c r="K79" t="str">
        <f>BH79+(BI79*AN79)+(BJ79*AN79*POWER(V79,2))+(BK79*AN79*V79)+(BL79*POWER(AN79,2))</f>
        <v>2.915468</v>
      </c>
      <c r="L79" t="str">
        <f>((M79/1000)*(1000-((T79+S79)/2)))/(T79-S79)</f>
        <v>0.406918</v>
      </c>
      <c r="M79" t="str">
        <f>(AN79*(S79-R79))/(100*U79*(1000-S79))*1000</f>
        <v>3.353683</v>
      </c>
      <c r="N79" t="str">
        <v>2.164507</v>
      </c>
      <c r="O79" t="str">
        <v>2.101867</v>
      </c>
      <c r="P79" t="str">
        <f>0.61365*EXP((17.502*AL79)/(240.97+AL79))</f>
        <v>2.965284</v>
      </c>
      <c r="Q79" t="str">
        <f>P79-N79</f>
        <v>0.800776</v>
      </c>
      <c r="R79" t="str">
        <v>21.076262</v>
      </c>
      <c r="S79" t="str">
        <v>21.704382</v>
      </c>
      <c r="T79" t="str">
        <f>(P79/AM79)*1000</f>
        <v>29.734087</v>
      </c>
      <c r="U79" t="str">
        <f>V79*BG79</f>
        <v>0.298530</v>
      </c>
      <c r="V79" t="str">
        <v>1.800000</v>
      </c>
      <c r="W79" t="str">
        <v>PSF-01225_20240711101446_2f8</v>
      </c>
      <c r="X79" t="str">
        <v>112.784744</v>
      </c>
      <c r="Y79" t="str">
        <v>154.727692</v>
      </c>
      <c r="Z79" t="str">
        <v>0.271076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0.714360</v>
      </c>
      <c r="AG79" t="str">
        <v>1.000000</v>
      </c>
      <c r="AH79" t="str">
        <v>65.05</v>
      </c>
      <c r="AI79" t="str">
        <v>63.17</v>
      </c>
      <c r="AJ79" t="str">
        <v>25.76</v>
      </c>
      <c r="AK79" t="str">
        <v>23.83</v>
      </c>
      <c r="AL79" t="str">
        <f>(AK79-AJ79)*(AJ79*0+0)+AK79</f>
        <v>23.83</v>
      </c>
      <c r="AM79" t="str">
        <v>99.73</v>
      </c>
      <c r="AN79" t="str">
        <v>155.9</v>
      </c>
      <c r="AO79" t="str">
        <v>132.1</v>
      </c>
      <c r="AP79" t="str">
        <v>15.3</v>
      </c>
      <c r="AQ79" t="str">
        <v>7</v>
      </c>
      <c r="AR79" t="str">
        <v>3.956</v>
      </c>
      <c r="AS79" t="str">
        <v>10:10:10</v>
      </c>
      <c r="AT79" t="str">
        <v>2024-07-11</v>
      </c>
      <c r="AU79" t="str">
        <v>0.38</v>
      </c>
      <c r="AV79" t="str">
        <v>1</v>
      </c>
      <c r="AW79" t="str">
        <v>-0.000</v>
      </c>
      <c r="AX79" t="str">
        <v>0.000</v>
      </c>
      <c r="AY79" t="str">
        <v>-9999.000</v>
      </c>
      <c r="AZ79" t="str">
        <v>-0.089</v>
      </c>
      <c r="BA79" t="str">
        <v>-0.257</v>
      </c>
      <c r="BB79" t="str">
        <v>-9999.000</v>
      </c>
      <c r="BC79" t="str">
        <v>1</v>
      </c>
      <c r="BD79" t="str">
        <v>150</v>
      </c>
      <c r="BE79" t="str">
        <v>0.001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1.000000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2.455436</v>
      </c>
      <c r="CD79" t="str">
        <v>2.443228</v>
      </c>
      <c r="CE79" t="str">
        <v>1.659852</v>
      </c>
      <c r="CF79" t="str">
        <v>0.884339</v>
      </c>
      <c r="CG79" t="str">
        <v>0.264539</v>
      </c>
      <c r="CH79" t="str">
        <v>-0.021551</v>
      </c>
      <c r="CI79" t="str">
        <v>0.685838</v>
      </c>
      <c r="CJ79" t="str">
        <v>0.111907</v>
      </c>
      <c r="CK79" t="str">
        <v>112.784744</v>
      </c>
      <c r="CL79" t="str">
        <v>0.000212</v>
      </c>
      <c r="CM79" t="str">
        <v>2.365176</v>
      </c>
      <c r="CN79" t="str">
        <v>-0.000008</v>
      </c>
      <c r="CO79" t="str">
        <v>1.000000</v>
      </c>
      <c r="CP79" t="str">
        <v>2.351669</v>
      </c>
      <c r="CQ79" t="str">
        <v>-0.000027</v>
      </c>
      <c r="CR79" t="str">
        <v>1.000000</v>
      </c>
      <c r="CS79" t="str">
        <v>0.600858</v>
      </c>
      <c r="CT79" t="str">
        <v>0.600606</v>
      </c>
      <c r="CU79" t="str">
        <v>0.107252</v>
      </c>
      <c r="CV79" t="str">
        <v>0.000000</v>
      </c>
      <c r="CW79" t="str">
        <v>PSF-01225_20240711101446_2f8</v>
      </c>
      <c r="CX79" t="str">
        <v>PFA-01090</v>
      </c>
      <c r="CY79" t="str">
        <v>PSA-01092</v>
      </c>
      <c r="CZ79" t="str">
        <v>PSF-01225</v>
      </c>
      <c r="DA79" t="str">
        <v>RHS-02024</v>
      </c>
      <c r="DB79" t="str">
        <v>3.0.0</v>
      </c>
      <c r="DC79" t="str">
        <v>2024-07-10T17:26:45.161Z</v>
      </c>
    </row>
    <row r="80">
      <c r="A80" t="str">
        <v>77</v>
      </c>
      <c r="B80" t="str">
        <v>10:15:35</v>
      </c>
      <c r="C80" t="str">
        <v>2024-07-11</v>
      </c>
      <c r="D80" t="str">
        <v>Hainich_TSM</v>
      </c>
      <c r="E80" t="str">
        <v>Sharath</v>
      </c>
      <c r="F80" t="str">
        <v/>
      </c>
      <c r="G80" t="str">
        <v>006</v>
      </c>
      <c r="H80" t="str">
        <v>047</v>
      </c>
      <c r="I80" t="str">
        <v>15min</v>
      </c>
      <c r="J80" t="str">
        <f>1/((1/L80)-(1/K80))</f>
        <v>0.045877</v>
      </c>
      <c r="K80" t="str">
        <f>BH80+(BI80*AN80)+(BJ80*AN80*POWER(V80,2))+(BK80*AN80*V80)+(BL80*POWER(AN80,2))</f>
        <v>2.915573</v>
      </c>
      <c r="L80" t="str">
        <f>((M80/1000)*(1000-((T80+S80)/2)))/(T80-S80)</f>
        <v>0.045167</v>
      </c>
      <c r="M80" t="str">
        <f>(AN80*(S80-R80))/(100*U80*(1000-S80))*1000</f>
        <v>0.465162</v>
      </c>
      <c r="N80" t="str">
        <v>2.103931</v>
      </c>
      <c r="O80" t="str">
        <v>2.095239</v>
      </c>
      <c r="P80" t="str">
        <f>0.61365*EXP((17.502*AL80)/(240.97+AL80))</f>
        <v>3.104110</v>
      </c>
      <c r="Q80" t="str">
        <f>P80-N80</f>
        <v>1.000179</v>
      </c>
      <c r="R80" t="str">
        <v>21.011168</v>
      </c>
      <c r="S80" t="str">
        <v>21.098335</v>
      </c>
      <c r="T80" t="str">
        <f>(P80/AM80)*1000</f>
        <v>31.128180</v>
      </c>
      <c r="U80" t="str">
        <f>V80*BG80</f>
        <v>0.298530</v>
      </c>
      <c r="V80" t="str">
        <v>1.800000</v>
      </c>
      <c r="W80" t="str">
        <v>PSF-01225_20240711101535_6eb</v>
      </c>
      <c r="X80" t="str">
        <v>50.752403</v>
      </c>
      <c r="Y80" t="str">
        <v>50.202728</v>
      </c>
      <c r="Z80" t="str">
        <v>-0.010949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-0.014668</v>
      </c>
      <c r="AG80" t="str">
        <v>1.000000</v>
      </c>
      <c r="AH80" t="str">
        <v>63.27</v>
      </c>
      <c r="AI80" t="str">
        <v>63.01</v>
      </c>
      <c r="AJ80" t="str">
        <v>25.75</v>
      </c>
      <c r="AK80" t="str">
        <v>24.60</v>
      </c>
      <c r="AL80" t="str">
        <f>(AK80-AJ80)*(AJ80*0+0)+AK80</f>
        <v>24.60</v>
      </c>
      <c r="AM80" t="str">
        <v>99.72</v>
      </c>
      <c r="AN80" t="str">
        <v>155.9</v>
      </c>
      <c r="AO80" t="str">
        <v>144.5</v>
      </c>
      <c r="AP80" t="str">
        <v>7.4</v>
      </c>
      <c r="AQ80" t="str">
        <v>3</v>
      </c>
      <c r="AR80" t="str">
        <v>3.955</v>
      </c>
      <c r="AS80" t="str">
        <v>10:10:10</v>
      </c>
      <c r="AT80" t="str">
        <v>2024-07-11</v>
      </c>
      <c r="AU80" t="str">
        <v>0.38</v>
      </c>
      <c r="AV80" t="str">
        <v>1</v>
      </c>
      <c r="AW80" t="str">
        <v>-0.003</v>
      </c>
      <c r="AX80" t="str">
        <v>-0.000</v>
      </c>
      <c r="AY80" t="str">
        <v>-0.005</v>
      </c>
      <c r="AZ80" t="str">
        <v>-0.398</v>
      </c>
      <c r="BA80" t="str">
        <v>-0.087</v>
      </c>
      <c r="BB80" t="str">
        <v>-0.161</v>
      </c>
      <c r="BC80" t="str">
        <v>1</v>
      </c>
      <c r="BD80" t="str">
        <v>150</v>
      </c>
      <c r="BE80" t="str">
        <v>0.001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1.000000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2.455252</v>
      </c>
      <c r="CD80" t="str">
        <v>2.441064</v>
      </c>
      <c r="CE80" t="str">
        <v>1.659962</v>
      </c>
      <c r="CF80" t="str">
        <v>0.915081</v>
      </c>
      <c r="CG80" t="str">
        <v>0.264667</v>
      </c>
      <c r="CH80" t="str">
        <v>-0.012538</v>
      </c>
      <c r="CI80" t="str">
        <v>0.687751</v>
      </c>
      <c r="CJ80" t="str">
        <v>0.109618</v>
      </c>
      <c r="CK80" t="str">
        <v>50.752403</v>
      </c>
      <c r="CL80" t="str">
        <v>0.000215</v>
      </c>
      <c r="CM80" t="str">
        <v>2.365176</v>
      </c>
      <c r="CN80" t="str">
        <v>-0.000008</v>
      </c>
      <c r="CO80" t="str">
        <v>1.000000</v>
      </c>
      <c r="CP80" t="str">
        <v>2.351669</v>
      </c>
      <c r="CQ80" t="str">
        <v>-0.000027</v>
      </c>
      <c r="CR80" t="str">
        <v>1.000000</v>
      </c>
      <c r="CS80" t="str">
        <v>0.600858</v>
      </c>
      <c r="CT80" t="str">
        <v>0.600606</v>
      </c>
      <c r="CU80" t="str">
        <v>0.107252</v>
      </c>
      <c r="CV80" t="str">
        <v>0.000000</v>
      </c>
      <c r="CW80" t="str">
        <v>PSF-01225_20240711101535_6eb</v>
      </c>
      <c r="CX80" t="str">
        <v>PFA-01090</v>
      </c>
      <c r="CY80" t="str">
        <v>PSA-01092</v>
      </c>
      <c r="CZ80" t="str">
        <v>PSF-01225</v>
      </c>
      <c r="DA80" t="str">
        <v>RHS-02024</v>
      </c>
      <c r="DB80" t="str">
        <v>3.0.0</v>
      </c>
      <c r="DC80" t="str">
        <v>2024-07-10T17:26:45.161Z</v>
      </c>
    </row>
    <row r="81">
      <c r="A81" t="str">
        <v>78</v>
      </c>
      <c r="B81" t="str">
        <v>10:16:12</v>
      </c>
      <c r="C81" t="str">
        <v>2024-07-11</v>
      </c>
      <c r="D81" t="str">
        <v>Hainich_TSM</v>
      </c>
      <c r="E81" t="str">
        <v>Sharath</v>
      </c>
      <c r="F81" t="str">
        <v/>
      </c>
      <c r="G81" t="str">
        <v>006</v>
      </c>
      <c r="H81" t="str">
        <v>047</v>
      </c>
      <c r="I81" t="str">
        <v>15min</v>
      </c>
      <c r="J81" t="str">
        <f>1/((1/L81)-(1/K81))</f>
        <v>0.082675</v>
      </c>
      <c r="K81" t="str">
        <f>BH81+(BI81*AN81)+(BJ81*AN81*POWER(V81,2))+(BK81*AN81*V81)+(BL81*POWER(AN81,2))</f>
        <v>2.915915</v>
      </c>
      <c r="L81" t="str">
        <f>((M81/1000)*(1000-((T81+S81)/2)))/(T81-S81)</f>
        <v>0.080396</v>
      </c>
      <c r="M81" t="str">
        <f>(AN81*(S81-R81))/(100*U81*(1000-S81))*1000</f>
        <v>0.855806</v>
      </c>
      <c r="N81" t="str">
        <v>2.110636</v>
      </c>
      <c r="O81" t="str">
        <v>2.094649</v>
      </c>
      <c r="P81" t="str">
        <f>0.61365*EXP((17.502*AL81)/(240.97+AL81))</f>
        <v>3.144229</v>
      </c>
      <c r="Q81" t="str">
        <f>P81-N81</f>
        <v>1.033593</v>
      </c>
      <c r="R81" t="str">
        <v>21.004301</v>
      </c>
      <c r="S81" t="str">
        <v>21.164618</v>
      </c>
      <c r="T81" t="str">
        <f>(P81/AM81)*1000</f>
        <v>31.529076</v>
      </c>
      <c r="U81" t="str">
        <f>V81*BG81</f>
        <v>0.298530</v>
      </c>
      <c r="V81" t="str">
        <v>1.800000</v>
      </c>
      <c r="W81" t="str">
        <v>PSF-01225_20240711101612_70a</v>
      </c>
      <c r="X81" t="str">
        <v>57.965755</v>
      </c>
      <c r="Y81" t="str">
        <v>57.553410</v>
      </c>
      <c r="Z81" t="str">
        <v>-0.007165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-0.017089</v>
      </c>
      <c r="AG81" t="str">
        <v>1.000000</v>
      </c>
      <c r="AH81" t="str">
        <v>63.48</v>
      </c>
      <c r="AI81" t="str">
        <v>63.00</v>
      </c>
      <c r="AJ81" t="str">
        <v>25.75</v>
      </c>
      <c r="AK81" t="str">
        <v>24.81</v>
      </c>
      <c r="AL81" t="str">
        <f>(AK81-AJ81)*(AJ81*0+0)+AK81</f>
        <v>24.81</v>
      </c>
      <c r="AM81" t="str">
        <v>99.72</v>
      </c>
      <c r="AN81" t="str">
        <v>156.0</v>
      </c>
      <c r="AO81" t="str">
        <v>149.4</v>
      </c>
      <c r="AP81" t="str">
        <v>4.2</v>
      </c>
      <c r="AQ81" t="str">
        <v>6</v>
      </c>
      <c r="AR81" t="str">
        <v>3.954</v>
      </c>
      <c r="AS81" t="str">
        <v>10:10:10</v>
      </c>
      <c r="AT81" t="str">
        <v>2024-07-11</v>
      </c>
      <c r="AU81" t="str">
        <v>0.38</v>
      </c>
      <c r="AV81" t="str">
        <v>1</v>
      </c>
      <c r="AW81" t="str">
        <v>-0.002</v>
      </c>
      <c r="AX81" t="str">
        <v>-0.000</v>
      </c>
      <c r="AY81" t="str">
        <v>-0.006</v>
      </c>
      <c r="AZ81" t="str">
        <v>0.109</v>
      </c>
      <c r="BA81" t="str">
        <v>-0.199</v>
      </c>
      <c r="BB81" t="str">
        <v>0.033</v>
      </c>
      <c r="BC81" t="str">
        <v>1</v>
      </c>
      <c r="BD81" t="str">
        <v>150</v>
      </c>
      <c r="BE81" t="str">
        <v>0.001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1.000000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2.455234</v>
      </c>
      <c r="CD81" t="str">
        <v>2.441314</v>
      </c>
      <c r="CE81" t="str">
        <v>1.660320</v>
      </c>
      <c r="CF81" t="str">
        <v>0.927661</v>
      </c>
      <c r="CG81" t="str">
        <v>0.264676</v>
      </c>
      <c r="CH81" t="str">
        <v>-0.010015</v>
      </c>
      <c r="CI81" t="str">
        <v>0.689228</v>
      </c>
      <c r="CJ81" t="str">
        <v>0.111465</v>
      </c>
      <c r="CK81" t="str">
        <v>57.965755</v>
      </c>
      <c r="CL81" t="str">
        <v>0.000212</v>
      </c>
      <c r="CM81" t="str">
        <v>2.365176</v>
      </c>
      <c r="CN81" t="str">
        <v>-0.000008</v>
      </c>
      <c r="CO81" t="str">
        <v>1.000000</v>
      </c>
      <c r="CP81" t="str">
        <v>2.351669</v>
      </c>
      <c r="CQ81" t="str">
        <v>-0.000027</v>
      </c>
      <c r="CR81" t="str">
        <v>1.000000</v>
      </c>
      <c r="CS81" t="str">
        <v>0.600858</v>
      </c>
      <c r="CT81" t="str">
        <v>0.600606</v>
      </c>
      <c r="CU81" t="str">
        <v>0.107252</v>
      </c>
      <c r="CV81" t="str">
        <v>0.000000</v>
      </c>
      <c r="CW81" t="str">
        <v>PSF-01225_20240711101612_70a</v>
      </c>
      <c r="CX81" t="str">
        <v>PFA-01090</v>
      </c>
      <c r="CY81" t="str">
        <v>PSA-01092</v>
      </c>
      <c r="CZ81" t="str">
        <v>PSF-01225</v>
      </c>
      <c r="DA81" t="str">
        <v>RHS-02024</v>
      </c>
      <c r="DB81" t="str">
        <v>3.0.0</v>
      </c>
      <c r="DC81" t="str">
        <v>2024-07-10T17:26:45.161Z</v>
      </c>
    </row>
    <row r="82">
      <c r="A82" t="str">
        <v>79</v>
      </c>
      <c r="B82" t="str">
        <v>10:16:47</v>
      </c>
      <c r="C82" t="str">
        <v>2024-07-11</v>
      </c>
      <c r="D82" t="str">
        <v>Hainich_TSM</v>
      </c>
      <c r="E82" t="str">
        <v>Sharath</v>
      </c>
      <c r="F82" t="str">
        <v/>
      </c>
      <c r="G82" t="str">
        <v>006</v>
      </c>
      <c r="H82" t="str">
        <v>047</v>
      </c>
      <c r="I82" t="str">
        <v>15min</v>
      </c>
      <c r="J82" t="str">
        <f>1/((1/L82)-(1/K82))</f>
        <v>0.030749</v>
      </c>
      <c r="K82" t="str">
        <f>BH82+(BI82*AN82)+(BJ82*AN82*POWER(V82,2))+(BK82*AN82*V82)+(BL82*POWER(AN82,2))</f>
        <v>2.916896</v>
      </c>
      <c r="L82" t="str">
        <f>((M82/1000)*(1000-((T82+S82)/2)))/(T82-S82)</f>
        <v>0.030428</v>
      </c>
      <c r="M82" t="str">
        <f>(AN82*(S82-R82))/(100*U82*(1000-S82))*1000</f>
        <v>0.335887</v>
      </c>
      <c r="N82" t="str">
        <v>2.089588</v>
      </c>
      <c r="O82" t="str">
        <v>2.083317</v>
      </c>
      <c r="P82" t="str">
        <f>0.61365*EXP((17.502*AL82)/(240.97+AL82))</f>
        <v>3.161406</v>
      </c>
      <c r="Q82" t="str">
        <f>P82-N82</f>
        <v>1.071818</v>
      </c>
      <c r="R82" t="str">
        <v>20.891459</v>
      </c>
      <c r="S82" t="str">
        <v>20.954344</v>
      </c>
      <c r="T82" t="str">
        <f>(P82/AM82)*1000</f>
        <v>31.702507</v>
      </c>
      <c r="U82" t="str">
        <f>V82*BG82</f>
        <v>0.298530</v>
      </c>
      <c r="V82" t="str">
        <v>1.800000</v>
      </c>
      <c r="W82" t="str">
        <v>PSF-01225_20240711101647_c62</v>
      </c>
      <c r="X82" t="str">
        <v>53.056953</v>
      </c>
      <c r="Y82" t="str">
        <v>52.632809</v>
      </c>
      <c r="Z82" t="str">
        <v>-0.008059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-0.019574</v>
      </c>
      <c r="AG82" t="str">
        <v>1.000000</v>
      </c>
      <c r="AH82" t="str">
        <v>62.84</v>
      </c>
      <c r="AI82" t="str">
        <v>62.65</v>
      </c>
      <c r="AJ82" t="str">
        <v>25.75</v>
      </c>
      <c r="AK82" t="str">
        <v>24.90</v>
      </c>
      <c r="AL82" t="str">
        <f>(AK82-AJ82)*(AJ82*0+0)+AK82</f>
        <v>24.90</v>
      </c>
      <c r="AM82" t="str">
        <v>99.72</v>
      </c>
      <c r="AN82" t="str">
        <v>156.1</v>
      </c>
      <c r="AO82" t="str">
        <v>139.6</v>
      </c>
      <c r="AP82" t="str">
        <v>10.6</v>
      </c>
      <c r="AQ82" t="str">
        <v>6</v>
      </c>
      <c r="AR82" t="str">
        <v>3.952</v>
      </c>
      <c r="AS82" t="str">
        <v>10:10:10</v>
      </c>
      <c r="AT82" t="str">
        <v>2024-07-11</v>
      </c>
      <c r="AU82" t="str">
        <v>0.38</v>
      </c>
      <c r="AV82" t="str">
        <v>1</v>
      </c>
      <c r="AW82" t="str">
        <v>-0.002</v>
      </c>
      <c r="AX82" t="str">
        <v>-0.000</v>
      </c>
      <c r="AY82" t="str">
        <v>0.002</v>
      </c>
      <c r="AZ82" t="str">
        <v>-0.091</v>
      </c>
      <c r="BA82" t="str">
        <v>-0.030</v>
      </c>
      <c r="BB82" t="str">
        <v>0.151</v>
      </c>
      <c r="BC82" t="str">
        <v>1</v>
      </c>
      <c r="BD82" t="str">
        <v>150</v>
      </c>
      <c r="BE82" t="str">
        <v>0.001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1.000000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2.454817</v>
      </c>
      <c r="CD82" t="str">
        <v>2.440536</v>
      </c>
      <c r="CE82" t="str">
        <v>1.661345</v>
      </c>
      <c r="CF82" t="str">
        <v>0.902845</v>
      </c>
      <c r="CG82" t="str">
        <v>0.264665</v>
      </c>
      <c r="CH82" t="str">
        <v>-0.008959</v>
      </c>
      <c r="CI82" t="str">
        <v>0.690626</v>
      </c>
      <c r="CJ82" t="str">
        <v>0.111542</v>
      </c>
      <c r="CK82" t="str">
        <v>53.056953</v>
      </c>
      <c r="CL82" t="str">
        <v>0.000212</v>
      </c>
      <c r="CM82" t="str">
        <v>2.365176</v>
      </c>
      <c r="CN82" t="str">
        <v>-0.000008</v>
      </c>
      <c r="CO82" t="str">
        <v>1.000000</v>
      </c>
      <c r="CP82" t="str">
        <v>2.351669</v>
      </c>
      <c r="CQ82" t="str">
        <v>-0.000027</v>
      </c>
      <c r="CR82" t="str">
        <v>1.000000</v>
      </c>
      <c r="CS82" t="str">
        <v>0.600858</v>
      </c>
      <c r="CT82" t="str">
        <v>0.600606</v>
      </c>
      <c r="CU82" t="str">
        <v>0.107252</v>
      </c>
      <c r="CV82" t="str">
        <v>0.000000</v>
      </c>
      <c r="CW82" t="str">
        <v>PSF-01225_20240711101647_c62</v>
      </c>
      <c r="CX82" t="str">
        <v>PFA-01090</v>
      </c>
      <c r="CY82" t="str">
        <v>PSA-01092</v>
      </c>
      <c r="CZ82" t="str">
        <v>PSF-01225</v>
      </c>
      <c r="DA82" t="str">
        <v>RHS-02024</v>
      </c>
      <c r="DB82" t="str">
        <v>3.0.0</v>
      </c>
      <c r="DC82" t="str">
        <v>2024-07-10T17:26:45.161Z</v>
      </c>
    </row>
    <row r="83">
      <c r="A83" t="str">
        <v>80</v>
      </c>
      <c r="B83" t="str">
        <v>10:18:56</v>
      </c>
      <c r="C83" t="str">
        <v>2024-07-11</v>
      </c>
      <c r="D83" t="str">
        <v>Hainich_TSM</v>
      </c>
      <c r="E83" t="str">
        <v>Sharath</v>
      </c>
      <c r="F83" t="str">
        <v/>
      </c>
      <c r="G83" t="str">
        <v>007</v>
      </c>
      <c r="H83" t="str">
        <v>047</v>
      </c>
      <c r="I83" t="str">
        <v>15min</v>
      </c>
      <c r="J83" t="str">
        <f>1/((1/L83)-(1/K83))</f>
        <v>0.000066</v>
      </c>
      <c r="K83" t="str">
        <f>BH83+(BI83*AN83)+(BJ83*AN83*POWER(V83,2))+(BK83*AN83*V83)+(BL83*POWER(AN83,2))</f>
        <v>2.917397</v>
      </c>
      <c r="L83" t="str">
        <f>((M83/1000)*(1000-((T83+S83)/2)))/(T83-S83)</f>
        <v>0.000066</v>
      </c>
      <c r="M83" t="str">
        <f>(AN83*(S83-R83))/(100*U83*(1000-S83))*1000</f>
        <v>0.000746</v>
      </c>
      <c r="N83" t="str">
        <v>2.080334</v>
      </c>
      <c r="O83" t="str">
        <v>2.080320</v>
      </c>
      <c r="P83" t="str">
        <f>0.61365*EXP((17.502*AL83)/(240.97+AL83))</f>
        <v>3.171350</v>
      </c>
      <c r="Q83" t="str">
        <f>P83-N83</f>
        <v>1.091016</v>
      </c>
      <c r="R83" t="str">
        <v>20.861298</v>
      </c>
      <c r="S83" t="str">
        <v>20.861437</v>
      </c>
      <c r="T83" t="str">
        <f>(P83/AM83)*1000</f>
        <v>31.802069</v>
      </c>
      <c r="U83" t="str">
        <f>V83*BG83</f>
        <v>0.298530</v>
      </c>
      <c r="V83" t="str">
        <v>1.800000</v>
      </c>
      <c r="W83" t="str">
        <v>PSF-01225_20240711101856_c12</v>
      </c>
      <c r="X83" t="str">
        <v>119.716644</v>
      </c>
      <c r="Y83" t="str">
        <v>436.408997</v>
      </c>
      <c r="Z83" t="str">
        <v>0.725678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1.421477</v>
      </c>
      <c r="AG83" t="str">
        <v>1.000000</v>
      </c>
      <c r="AH83" t="str">
        <v>62.51</v>
      </c>
      <c r="AI83" t="str">
        <v>62.51</v>
      </c>
      <c r="AJ83" t="str">
        <v>25.77</v>
      </c>
      <c r="AK83" t="str">
        <v>24.96</v>
      </c>
      <c r="AL83" t="str">
        <f>(AK83-AJ83)*(AJ83*0+0)+AK83</f>
        <v>24.96</v>
      </c>
      <c r="AM83" t="str">
        <v>99.72</v>
      </c>
      <c r="AN83" t="str">
        <v>156.2</v>
      </c>
      <c r="AO83" t="str">
        <v>155.9</v>
      </c>
      <c r="AP83" t="str">
        <v>0.2</v>
      </c>
      <c r="AQ83" t="str">
        <v>5</v>
      </c>
      <c r="AR83" t="str">
        <v>3.950</v>
      </c>
      <c r="AS83" t="str">
        <v>10:10:10</v>
      </c>
      <c r="AT83" t="str">
        <v>2024-07-11</v>
      </c>
      <c r="AU83" t="str">
        <v>0.38</v>
      </c>
      <c r="AV83" t="str">
        <v>1</v>
      </c>
      <c r="AW83" t="str">
        <v>-0.002</v>
      </c>
      <c r="AX83" t="str">
        <v>0.001</v>
      </c>
      <c r="AY83" t="str">
        <v>-0.001</v>
      </c>
      <c r="AZ83" t="str">
        <v>0.023</v>
      </c>
      <c r="BA83" t="str">
        <v>-0.040</v>
      </c>
      <c r="BB83" t="str">
        <v>0.128</v>
      </c>
      <c r="BC83" t="str">
        <v>1</v>
      </c>
      <c r="BD83" t="str">
        <v>150</v>
      </c>
      <c r="BE83" t="str">
        <v>0.001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1.000000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2.454639</v>
      </c>
      <c r="CD83" t="str">
        <v>2.440127</v>
      </c>
      <c r="CE83" t="str">
        <v>1.661869</v>
      </c>
      <c r="CF83" t="str">
        <v>0.944386</v>
      </c>
      <c r="CG83" t="str">
        <v>0.264509</v>
      </c>
      <c r="CH83" t="str">
        <v>-0.008517</v>
      </c>
      <c r="CI83" t="str">
        <v>0.695687</v>
      </c>
      <c r="CJ83" t="str">
        <v>0.110712</v>
      </c>
      <c r="CK83" t="str">
        <v>119.716644</v>
      </c>
      <c r="CL83" t="str">
        <v>0.000215</v>
      </c>
      <c r="CM83" t="str">
        <v>2.365176</v>
      </c>
      <c r="CN83" t="str">
        <v>-0.000008</v>
      </c>
      <c r="CO83" t="str">
        <v>1.000000</v>
      </c>
      <c r="CP83" t="str">
        <v>2.351669</v>
      </c>
      <c r="CQ83" t="str">
        <v>-0.000027</v>
      </c>
      <c r="CR83" t="str">
        <v>1.000000</v>
      </c>
      <c r="CS83" t="str">
        <v>0.600858</v>
      </c>
      <c r="CT83" t="str">
        <v>0.600606</v>
      </c>
      <c r="CU83" t="str">
        <v>0.107252</v>
      </c>
      <c r="CV83" t="str">
        <v>0.000000</v>
      </c>
      <c r="CW83" t="str">
        <v>PSF-01225_20240711101856_c12</v>
      </c>
      <c r="CX83" t="str">
        <v>PFA-01090</v>
      </c>
      <c r="CY83" t="str">
        <v>PSA-01092</v>
      </c>
      <c r="CZ83" t="str">
        <v>PSF-01225</v>
      </c>
      <c r="DA83" t="str">
        <v>RHS-02024</v>
      </c>
      <c r="DB83" t="str">
        <v>3.0.0</v>
      </c>
      <c r="DC83" t="str">
        <v>2024-07-10T17:26:45.161Z</v>
      </c>
    </row>
    <row r="84">
      <c r="A84" t="str">
        <v>81</v>
      </c>
      <c r="B84" t="str">
        <v>10:19:28</v>
      </c>
      <c r="C84" t="str">
        <v>2024-07-11</v>
      </c>
      <c r="D84" t="str">
        <v>Hainich_TSM</v>
      </c>
      <c r="E84" t="str">
        <v>Sharath</v>
      </c>
      <c r="F84" t="str">
        <v/>
      </c>
      <c r="G84" t="str">
        <v>007</v>
      </c>
      <c r="H84" t="str">
        <v>047</v>
      </c>
      <c r="I84" t="str">
        <v>15min</v>
      </c>
      <c r="J84" t="str">
        <f>1/((1/L84)-(1/K84))</f>
        <v>0.004093</v>
      </c>
      <c r="K84" t="str">
        <f>BH84+(BI84*AN84)+(BJ84*AN84*POWER(V84,2))+(BK84*AN84*V84)+(BL84*POWER(AN84,2))</f>
        <v>2.915449</v>
      </c>
      <c r="L84" t="str">
        <f>((M84/1000)*(1000-((T84+S84)/2)))/(T84-S84)</f>
        <v>0.004087</v>
      </c>
      <c r="M84" t="str">
        <f>(AN84*(S84-R84))/(100*U84*(1000-S84))*1000</f>
        <v>0.044805</v>
      </c>
      <c r="N84" t="str">
        <v>2.084344</v>
      </c>
      <c r="O84" t="str">
        <v>2.083507</v>
      </c>
      <c r="P84" t="str">
        <f>0.61365*EXP((17.502*AL84)/(240.97+AL84))</f>
        <v>3.148817</v>
      </c>
      <c r="Q84" t="str">
        <f>P84-N84</f>
        <v>1.064473</v>
      </c>
      <c r="R84" t="str">
        <v>20.893934</v>
      </c>
      <c r="S84" t="str">
        <v>20.902334</v>
      </c>
      <c r="T84" t="str">
        <f>(P84/AM84)*1000</f>
        <v>31.577137</v>
      </c>
      <c r="U84" t="str">
        <f>V84*BG84</f>
        <v>0.298530</v>
      </c>
      <c r="V84" t="str">
        <v>1.800000</v>
      </c>
      <c r="W84" t="str">
        <v>PSF-01225_20240711101928_fb7</v>
      </c>
      <c r="X84" t="str">
        <v>67.237976</v>
      </c>
      <c r="Y84" t="str">
        <v>112.029793</v>
      </c>
      <c r="Z84" t="str">
        <v>0.399821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0.903554</v>
      </c>
      <c r="AG84" t="str">
        <v>1.000000</v>
      </c>
      <c r="AH84" t="str">
        <v>62.61</v>
      </c>
      <c r="AI84" t="str">
        <v>62.59</v>
      </c>
      <c r="AJ84" t="str">
        <v>25.77</v>
      </c>
      <c r="AK84" t="str">
        <v>24.84</v>
      </c>
      <c r="AL84" t="str">
        <f>(AK84-AJ84)*(AJ84*0+0)+AK84</f>
        <v>24.84</v>
      </c>
      <c r="AM84" t="str">
        <v>99.72</v>
      </c>
      <c r="AN84" t="str">
        <v>155.9</v>
      </c>
      <c r="AO84" t="str">
        <v>155.5</v>
      </c>
      <c r="AP84" t="str">
        <v>0.3</v>
      </c>
      <c r="AQ84" t="str">
        <v>6</v>
      </c>
      <c r="AR84" t="str">
        <v>3.949</v>
      </c>
      <c r="AS84" t="str">
        <v>10:10:10</v>
      </c>
      <c r="AT84" t="str">
        <v>2024-07-11</v>
      </c>
      <c r="AU84" t="str">
        <v>0.38</v>
      </c>
      <c r="AV84" t="str">
        <v>1</v>
      </c>
      <c r="AW84" t="str">
        <v>0.004</v>
      </c>
      <c r="AX84" t="str">
        <v>-0.000</v>
      </c>
      <c r="AY84" t="str">
        <v>0.008</v>
      </c>
      <c r="AZ84" t="str">
        <v>-0.119</v>
      </c>
      <c r="BA84" t="str">
        <v>0.008</v>
      </c>
      <c r="BB84" t="str">
        <v>0.049</v>
      </c>
      <c r="BC84" t="str">
        <v>1</v>
      </c>
      <c r="BD84" t="str">
        <v>150</v>
      </c>
      <c r="BE84" t="str">
        <v>0.001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1.000000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2.454734</v>
      </c>
      <c r="CD84" t="str">
        <v>2.440252</v>
      </c>
      <c r="CE84" t="str">
        <v>1.659833</v>
      </c>
      <c r="CF84" t="str">
        <v>0.943414</v>
      </c>
      <c r="CG84" t="str">
        <v>0.264460</v>
      </c>
      <c r="CH84" t="str">
        <v>-0.009972</v>
      </c>
      <c r="CI84" t="str">
        <v>0.696971</v>
      </c>
      <c r="CJ84" t="str">
        <v>0.111244</v>
      </c>
      <c r="CK84" t="str">
        <v>67.237976</v>
      </c>
      <c r="CL84" t="str">
        <v>0.000212</v>
      </c>
      <c r="CM84" t="str">
        <v>2.365176</v>
      </c>
      <c r="CN84" t="str">
        <v>-0.000008</v>
      </c>
      <c r="CO84" t="str">
        <v>1.000000</v>
      </c>
      <c r="CP84" t="str">
        <v>2.351669</v>
      </c>
      <c r="CQ84" t="str">
        <v>-0.000027</v>
      </c>
      <c r="CR84" t="str">
        <v>1.000000</v>
      </c>
      <c r="CS84" t="str">
        <v>0.600858</v>
      </c>
      <c r="CT84" t="str">
        <v>0.600606</v>
      </c>
      <c r="CU84" t="str">
        <v>0.107252</v>
      </c>
      <c r="CV84" t="str">
        <v>0.000000</v>
      </c>
      <c r="CW84" t="str">
        <v>PSF-01225_20240711101928_fb7</v>
      </c>
      <c r="CX84" t="str">
        <v>PFA-01090</v>
      </c>
      <c r="CY84" t="str">
        <v>PSA-01092</v>
      </c>
      <c r="CZ84" t="str">
        <v>PSF-01225</v>
      </c>
      <c r="DA84" t="str">
        <v>RHS-02024</v>
      </c>
      <c r="DB84" t="str">
        <v>3.0.0</v>
      </c>
      <c r="DC84" t="str">
        <v>2024-07-10T17:26:45.161Z</v>
      </c>
    </row>
    <row r="85">
      <c r="A85" t="str">
        <v>82</v>
      </c>
      <c r="B85" t="str">
        <v>10:20:14</v>
      </c>
      <c r="C85" t="str">
        <v>2024-07-11</v>
      </c>
      <c r="D85" t="str">
        <v>Hainich_TSM</v>
      </c>
      <c r="E85" t="str">
        <v>Sharath</v>
      </c>
      <c r="F85" t="str">
        <v/>
      </c>
      <c r="G85" t="str">
        <v>008</v>
      </c>
      <c r="H85" t="str">
        <v>047</v>
      </c>
      <c r="I85" t="str">
        <v>15min</v>
      </c>
      <c r="J85" t="str">
        <f>1/((1/L85)-(1/K85))</f>
        <v>0.020542</v>
      </c>
      <c r="K85" t="str">
        <f>BH85+(BI85*AN85)+(BJ85*AN85*POWER(V85,2))+(BK85*AN85*V85)+(BL85*POWER(AN85,2))</f>
        <v>2.916571</v>
      </c>
      <c r="L85" t="str">
        <f>((M85/1000)*(1000-((T85+S85)/2)))/(T85-S85)</f>
        <v>0.020399</v>
      </c>
      <c r="M85" t="str">
        <f>(AN85*(S85-R85))/(100*U85*(1000-S85))*1000</f>
        <v>0.208449</v>
      </c>
      <c r="N85" t="str">
        <v>2.079403</v>
      </c>
      <c r="O85" t="str">
        <v>2.075510</v>
      </c>
      <c r="P85" t="str">
        <f>0.61365*EXP((17.502*AL85)/(240.97+AL85))</f>
        <v>3.072096</v>
      </c>
      <c r="Q85" t="str">
        <f>P85-N85</f>
        <v>0.992693</v>
      </c>
      <c r="R85" t="str">
        <v>20.813431</v>
      </c>
      <c r="S85" t="str">
        <v>20.852472</v>
      </c>
      <c r="T85" t="str">
        <f>(P85/AM85)*1000</f>
        <v>30.807299</v>
      </c>
      <c r="U85" t="str">
        <f>V85*BG85</f>
        <v>0.298530</v>
      </c>
      <c r="V85" t="str">
        <v>1.800000</v>
      </c>
      <c r="W85" t="str">
        <v>PSF-01225_20240711102014_e90</v>
      </c>
      <c r="X85" t="str">
        <v>150.421143</v>
      </c>
      <c r="Y85" t="str">
        <v>231.472137</v>
      </c>
      <c r="Z85" t="str">
        <v>0.350154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0.822011</v>
      </c>
      <c r="AG85" t="str">
        <v>1.000000</v>
      </c>
      <c r="AH85" t="str">
        <v>62.46</v>
      </c>
      <c r="AI85" t="str">
        <v>62.34</v>
      </c>
      <c r="AJ85" t="str">
        <v>25.77</v>
      </c>
      <c r="AK85" t="str">
        <v>24.42</v>
      </c>
      <c r="AL85" t="str">
        <f>(AK85-AJ85)*(AJ85*0+0)+AK85</f>
        <v>24.42</v>
      </c>
      <c r="AM85" t="str">
        <v>99.72</v>
      </c>
      <c r="AN85" t="str">
        <v>156.1</v>
      </c>
      <c r="AO85" t="str">
        <v>150.8</v>
      </c>
      <c r="AP85" t="str">
        <v>3.4</v>
      </c>
      <c r="AQ85" t="str">
        <v>6</v>
      </c>
      <c r="AR85" t="str">
        <v>3.948</v>
      </c>
      <c r="AS85" t="str">
        <v>10:10:10</v>
      </c>
      <c r="AT85" t="str">
        <v>2024-07-11</v>
      </c>
      <c r="AU85" t="str">
        <v>0.38</v>
      </c>
      <c r="AV85" t="str">
        <v>1</v>
      </c>
      <c r="AW85" t="str">
        <v>0.001</v>
      </c>
      <c r="AX85" t="str">
        <v>0.001</v>
      </c>
      <c r="AY85" t="str">
        <v>0.003</v>
      </c>
      <c r="AZ85" t="str">
        <v>-0.272</v>
      </c>
      <c r="BA85" t="str">
        <v>-0.827</v>
      </c>
      <c r="BB85" t="str">
        <v>-1.401</v>
      </c>
      <c r="BC85" t="str">
        <v>1</v>
      </c>
      <c r="BD85" t="str">
        <v>150</v>
      </c>
      <c r="BE85" t="str">
        <v>0.001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1.000000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2.454435</v>
      </c>
      <c r="CD85" t="str">
        <v>2.440063</v>
      </c>
      <c r="CE85" t="str">
        <v>1.661005</v>
      </c>
      <c r="CF85" t="str">
        <v>0.931154</v>
      </c>
      <c r="CG85" t="str">
        <v>0.264442</v>
      </c>
      <c r="CH85" t="str">
        <v>-0.014812</v>
      </c>
      <c r="CI85" t="str">
        <v>0.698716</v>
      </c>
      <c r="CJ85" t="str">
        <v>0.111399</v>
      </c>
      <c r="CK85" t="str">
        <v>150.421143</v>
      </c>
      <c r="CL85" t="str">
        <v>0.000214</v>
      </c>
      <c r="CM85" t="str">
        <v>2.365176</v>
      </c>
      <c r="CN85" t="str">
        <v>-0.000008</v>
      </c>
      <c r="CO85" t="str">
        <v>1.000000</v>
      </c>
      <c r="CP85" t="str">
        <v>2.351669</v>
      </c>
      <c r="CQ85" t="str">
        <v>-0.000027</v>
      </c>
      <c r="CR85" t="str">
        <v>1.000000</v>
      </c>
      <c r="CS85" t="str">
        <v>0.600858</v>
      </c>
      <c r="CT85" t="str">
        <v>0.600606</v>
      </c>
      <c r="CU85" t="str">
        <v>0.107252</v>
      </c>
      <c r="CV85" t="str">
        <v>0.000000</v>
      </c>
      <c r="CW85" t="str">
        <v>PSF-01225_20240711102014_e90</v>
      </c>
      <c r="CX85" t="str">
        <v>PFA-01090</v>
      </c>
      <c r="CY85" t="str">
        <v>PSA-01092</v>
      </c>
      <c r="CZ85" t="str">
        <v>PSF-01225</v>
      </c>
      <c r="DA85" t="str">
        <v>RHS-02024</v>
      </c>
      <c r="DB85" t="str">
        <v>3.0.0</v>
      </c>
      <c r="DC85" t="str">
        <v>2024-07-10T17:26:45.161Z</v>
      </c>
    </row>
    <row r="86">
      <c r="A86" t="str">
        <v>83</v>
      </c>
      <c r="B86" t="str">
        <v>10:20:49</v>
      </c>
      <c r="C86" t="str">
        <v>2024-07-11</v>
      </c>
      <c r="D86" t="str">
        <v>Hainich_TSM</v>
      </c>
      <c r="E86" t="str">
        <v>Sharath</v>
      </c>
      <c r="F86" t="str">
        <v/>
      </c>
      <c r="G86" t="str">
        <v>008</v>
      </c>
      <c r="H86" t="str">
        <v>047</v>
      </c>
      <c r="I86" t="str">
        <v>15min</v>
      </c>
      <c r="J86" t="str">
        <f>1/((1/L86)-(1/K86))</f>
        <v>-0.001007</v>
      </c>
      <c r="K86" t="str">
        <f>BH86+(BI86*AN86)+(BJ86*AN86*POWER(V86,2))+(BK86*AN86*V86)+(BL86*POWER(AN86,2))</f>
        <v>2.917032</v>
      </c>
      <c r="L86" t="str">
        <f>((M86/1000)*(1000-((T86+S86)/2)))/(T86-S86)</f>
        <v>-0.001007</v>
      </c>
      <c r="M86" t="str">
        <f>(AN86*(S86-R86))/(100*U86*(1000-S86))*1000</f>
        <v>-0.009541</v>
      </c>
      <c r="N86" t="str">
        <v>2.081910</v>
      </c>
      <c r="O86" t="str">
        <v>2.082088</v>
      </c>
      <c r="P86" t="str">
        <f>0.61365*EXP((17.502*AL86)/(240.97+AL86))</f>
        <v>3.002336</v>
      </c>
      <c r="Q86" t="str">
        <f>P86-N86</f>
        <v>0.920426</v>
      </c>
      <c r="R86" t="str">
        <v>20.878609</v>
      </c>
      <c r="S86" t="str">
        <v>20.876823</v>
      </c>
      <c r="T86" t="str">
        <f>(P86/AM86)*1000</f>
        <v>30.106604</v>
      </c>
      <c r="U86" t="str">
        <f>V86*BG86</f>
        <v>0.298530</v>
      </c>
      <c r="V86" t="str">
        <v>1.800000</v>
      </c>
      <c r="W86" t="str">
        <v>PSF-01225_20240711102049_d77</v>
      </c>
      <c r="X86" t="str">
        <v>113.382698</v>
      </c>
      <c r="Y86" t="str">
        <v>166.440002</v>
      </c>
      <c r="Z86" t="str">
        <v>0.318777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0.741768</v>
      </c>
      <c r="AG86" t="str">
        <v>1.000000</v>
      </c>
      <c r="AH86" t="str">
        <v>62.47</v>
      </c>
      <c r="AI86" t="str">
        <v>62.48</v>
      </c>
      <c r="AJ86" t="str">
        <v>25.79</v>
      </c>
      <c r="AK86" t="str">
        <v>24.04</v>
      </c>
      <c r="AL86" t="str">
        <f>(AK86-AJ86)*(AJ86*0+0)+AK86</f>
        <v>24.04</v>
      </c>
      <c r="AM86" t="str">
        <v>99.72</v>
      </c>
      <c r="AN86" t="str">
        <v>156.1</v>
      </c>
      <c r="AO86" t="str">
        <v>155.0</v>
      </c>
      <c r="AP86" t="str">
        <v>0.7</v>
      </c>
      <c r="AQ86" t="str">
        <v>6</v>
      </c>
      <c r="AR86" t="str">
        <v>3.944</v>
      </c>
      <c r="AS86" t="str">
        <v>10:20:37</v>
      </c>
      <c r="AT86" t="str">
        <v>2024-07-11</v>
      </c>
      <c r="AU86" t="str">
        <v>0.39</v>
      </c>
      <c r="AV86" t="str">
        <v>1</v>
      </c>
      <c r="AW86" t="str">
        <v>-0.001</v>
      </c>
      <c r="AX86" t="str">
        <v>-0.001</v>
      </c>
      <c r="AY86" t="str">
        <v>0.002</v>
      </c>
      <c r="AZ86" t="str">
        <v>-0.294</v>
      </c>
      <c r="BA86" t="str">
        <v>-0.020</v>
      </c>
      <c r="BB86" t="str">
        <v>-0.102</v>
      </c>
      <c r="BC86" t="str">
        <v>1</v>
      </c>
      <c r="BD86" t="str">
        <v>150</v>
      </c>
      <c r="BE86" t="str">
        <v>0.001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1.000000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2.454600</v>
      </c>
      <c r="CD86" t="str">
        <v>2.440066</v>
      </c>
      <c r="CE86" t="str">
        <v>1.661487</v>
      </c>
      <c r="CF86" t="str">
        <v>0.941968</v>
      </c>
      <c r="CG86" t="str">
        <v>0.264271</v>
      </c>
      <c r="CH86" t="str">
        <v>-0.019457</v>
      </c>
      <c r="CI86" t="str">
        <v>0.700117</v>
      </c>
      <c r="CJ86" t="str">
        <v>0.111362</v>
      </c>
      <c r="CK86" t="str">
        <v>113.382698</v>
      </c>
      <c r="CL86" t="str">
        <v>0.000214</v>
      </c>
      <c r="CM86" t="str">
        <v>2.365176</v>
      </c>
      <c r="CN86" t="str">
        <v>-0.000008</v>
      </c>
      <c r="CO86" t="str">
        <v>1.000000</v>
      </c>
      <c r="CP86" t="str">
        <v>2.351669</v>
      </c>
      <c r="CQ86" t="str">
        <v>-0.000027</v>
      </c>
      <c r="CR86" t="str">
        <v>1.000000</v>
      </c>
      <c r="CS86" t="str">
        <v>0.600858</v>
      </c>
      <c r="CT86" t="str">
        <v>0.600606</v>
      </c>
      <c r="CU86" t="str">
        <v>0.107252</v>
      </c>
      <c r="CV86" t="str">
        <v>0.000000</v>
      </c>
      <c r="CW86" t="str">
        <v>PSF-01225_20240711102049_d77</v>
      </c>
      <c r="CX86" t="str">
        <v>PFA-01090</v>
      </c>
      <c r="CY86" t="str">
        <v>PSA-01092</v>
      </c>
      <c r="CZ86" t="str">
        <v>PSF-01225</v>
      </c>
      <c r="DA86" t="str">
        <v>RHS-02024</v>
      </c>
      <c r="DB86" t="str">
        <v>3.0.0</v>
      </c>
      <c r="DC86" t="str">
        <v>2024-07-10T17:26:45.161Z</v>
      </c>
    </row>
    <row r="87">
      <c r="A87" t="str">
        <v>84</v>
      </c>
      <c r="B87" t="str">
        <v>10:23:45</v>
      </c>
      <c r="C87" t="str">
        <v>2024-07-11</v>
      </c>
      <c r="D87" t="str">
        <v>Hainich_TSM</v>
      </c>
      <c r="E87" t="str">
        <v>Sharath</v>
      </c>
      <c r="F87" t="str">
        <v/>
      </c>
      <c r="G87" t="str">
        <v>001</v>
      </c>
      <c r="H87" t="str">
        <v>050</v>
      </c>
      <c r="I87" t="str">
        <v>15min</v>
      </c>
      <c r="J87" t="str">
        <f>1/((1/L87)-(1/K87))</f>
        <v>0.188730</v>
      </c>
      <c r="K87" t="str">
        <f>BH87+(BI87*AN87)+(BJ87*AN87*POWER(V87,2))+(BK87*AN87*V87)+(BL87*POWER(AN87,2))</f>
        <v>2.914942</v>
      </c>
      <c r="L87" t="str">
        <f>((M87/1000)*(1000-((T87+S87)/2)))/(T87-S87)</f>
        <v>0.177254</v>
      </c>
      <c r="M87" t="str">
        <f>(AN87*(S87-R87))/(100*U87*(1000-S87))*1000</f>
        <v>1.860188</v>
      </c>
      <c r="N87" t="str">
        <v>2.112539</v>
      </c>
      <c r="O87" t="str">
        <v>2.077764</v>
      </c>
      <c r="P87" t="str">
        <f>0.61365*EXP((17.502*AL87)/(240.97+AL87))</f>
        <v>3.131555</v>
      </c>
      <c r="Q87" t="str">
        <f>P87-N87</f>
        <v>1.019016</v>
      </c>
      <c r="R87" t="str">
        <v>20.835558</v>
      </c>
      <c r="S87" t="str">
        <v>21.184286</v>
      </c>
      <c r="T87" t="str">
        <f>(P87/AM87)*1000</f>
        <v>31.402853</v>
      </c>
      <c r="U87" t="str">
        <f>V87*BG87</f>
        <v>0.298530</v>
      </c>
      <c r="V87" t="str">
        <v>1.800000</v>
      </c>
      <c r="W87" t="str">
        <v>PSF-01225_20240711102345_064</v>
      </c>
      <c r="X87" t="str">
        <v>196.819778</v>
      </c>
      <c r="Y87" t="str">
        <v>438.801514</v>
      </c>
      <c r="Z87" t="str">
        <v>0.551461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0.951255</v>
      </c>
      <c r="AG87" t="str">
        <v>1.000000</v>
      </c>
      <c r="AH87" t="str">
        <v>63.31</v>
      </c>
      <c r="AI87" t="str">
        <v>62.27</v>
      </c>
      <c r="AJ87" t="str">
        <v>25.81</v>
      </c>
      <c r="AK87" t="str">
        <v>24.74</v>
      </c>
      <c r="AL87" t="str">
        <f>(AK87-AJ87)*(AJ87*0+0)+AK87</f>
        <v>24.74</v>
      </c>
      <c r="AM87" t="str">
        <v>99.72</v>
      </c>
      <c r="AN87" t="str">
        <v>155.9</v>
      </c>
      <c r="AO87" t="str">
        <v>150.9</v>
      </c>
      <c r="AP87" t="str">
        <v>3.2</v>
      </c>
      <c r="AQ87" t="str">
        <v>4</v>
      </c>
      <c r="AR87" t="str">
        <v>3.944</v>
      </c>
      <c r="AS87" t="str">
        <v>10:20:37</v>
      </c>
      <c r="AT87" t="str">
        <v>2024-07-11</v>
      </c>
      <c r="AU87" t="str">
        <v>0.39</v>
      </c>
      <c r="AV87" t="str">
        <v>1</v>
      </c>
      <c r="AW87" t="str">
        <v>0.001</v>
      </c>
      <c r="AX87" t="str">
        <v>-0.000</v>
      </c>
      <c r="AY87" t="str">
        <v>0.002</v>
      </c>
      <c r="AZ87" t="str">
        <v>0.015</v>
      </c>
      <c r="BA87" t="str">
        <v>0.170</v>
      </c>
      <c r="BB87" t="str">
        <v>0.074</v>
      </c>
      <c r="BC87" t="str">
        <v>1</v>
      </c>
      <c r="BD87" t="str">
        <v>150</v>
      </c>
      <c r="BE87" t="str">
        <v>0.001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1.000000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2.454349</v>
      </c>
      <c r="CD87" t="str">
        <v>2.441093</v>
      </c>
      <c r="CE87" t="str">
        <v>1.659304</v>
      </c>
      <c r="CF87" t="str">
        <v>0.931495</v>
      </c>
      <c r="CG87" t="str">
        <v>0.264057</v>
      </c>
      <c r="CH87" t="str">
        <v>-0.011503</v>
      </c>
      <c r="CI87" t="str">
        <v>0.706829</v>
      </c>
      <c r="CJ87" t="str">
        <v>0.110299</v>
      </c>
      <c r="CK87" t="str">
        <v>196.819778</v>
      </c>
      <c r="CL87" t="str">
        <v>0.000213</v>
      </c>
      <c r="CM87" t="str">
        <v>2.365176</v>
      </c>
      <c r="CN87" t="str">
        <v>-0.000008</v>
      </c>
      <c r="CO87" t="str">
        <v>1.000000</v>
      </c>
      <c r="CP87" t="str">
        <v>2.351669</v>
      </c>
      <c r="CQ87" t="str">
        <v>-0.000027</v>
      </c>
      <c r="CR87" t="str">
        <v>1.000000</v>
      </c>
      <c r="CS87" t="str">
        <v>0.600858</v>
      </c>
      <c r="CT87" t="str">
        <v>0.600606</v>
      </c>
      <c r="CU87" t="str">
        <v>0.107252</v>
      </c>
      <c r="CV87" t="str">
        <v>0.000000</v>
      </c>
      <c r="CW87" t="str">
        <v>PSF-01225_20240711102345_064</v>
      </c>
      <c r="CX87" t="str">
        <v>PFA-01090</v>
      </c>
      <c r="CY87" t="str">
        <v>PSA-01092</v>
      </c>
      <c r="CZ87" t="str">
        <v>PSF-01225</v>
      </c>
      <c r="DA87" t="str">
        <v>RHS-02024</v>
      </c>
      <c r="DB87" t="str">
        <v>3.0.0</v>
      </c>
      <c r="DC87" t="str">
        <v>2024-07-10T17:26:45.161Z</v>
      </c>
    </row>
    <row r="88">
      <c r="A88" t="str">
        <v>85</v>
      </c>
      <c r="B88" t="str">
        <v>10:24:39</v>
      </c>
      <c r="C88" t="str">
        <v>2024-07-11</v>
      </c>
      <c r="D88" t="str">
        <v>Hainich_TSM</v>
      </c>
      <c r="E88" t="str">
        <v>Sharath</v>
      </c>
      <c r="F88" t="str">
        <v/>
      </c>
      <c r="G88" t="str">
        <v>001</v>
      </c>
      <c r="H88" t="str">
        <v>050</v>
      </c>
      <c r="I88" t="str">
        <v>15min</v>
      </c>
      <c r="J88" t="str">
        <f>1/((1/L88)-(1/K88))</f>
        <v>0.261052</v>
      </c>
      <c r="K88" t="str">
        <f>BH88+(BI88*AN88)+(BJ88*AN88*POWER(V88,2))+(BK88*AN88*V88)+(BL88*POWER(AN88,2))</f>
        <v>2.915860</v>
      </c>
      <c r="L88" t="str">
        <f>((M88/1000)*(1000-((T88+S88)/2)))/(T88-S88)</f>
        <v>0.239601</v>
      </c>
      <c r="M88" t="str">
        <f>(AN88*(S88-R88))/(100*U88*(1000-S88))*1000</f>
        <v>2.365497</v>
      </c>
      <c r="N88" t="str">
        <v>2.121596</v>
      </c>
      <c r="O88" t="str">
        <v>2.077410</v>
      </c>
      <c r="P88" t="str">
        <f>0.61365*EXP((17.502*AL88)/(240.97+AL88))</f>
        <v>3.080432</v>
      </c>
      <c r="Q88" t="str">
        <f>P88-N88</f>
        <v>0.958836</v>
      </c>
      <c r="R88" t="str">
        <v>20.832113</v>
      </c>
      <c r="S88" t="str">
        <v>21.275211</v>
      </c>
      <c r="T88" t="str">
        <f>(P88/AM88)*1000</f>
        <v>30.890352</v>
      </c>
      <c r="U88" t="str">
        <f>V88*BG88</f>
        <v>0.298530</v>
      </c>
      <c r="V88" t="str">
        <v>1.800000</v>
      </c>
      <c r="W88" t="str">
        <v>PSF-01225_20240711102439_35e</v>
      </c>
      <c r="X88" t="str">
        <v>191.017990</v>
      </c>
      <c r="Y88" t="str">
        <v>409.830078</v>
      </c>
      <c r="Z88" t="str">
        <v>0.533909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1.049403</v>
      </c>
      <c r="AG88" t="str">
        <v>1.000000</v>
      </c>
      <c r="AH88" t="str">
        <v>63.62</v>
      </c>
      <c r="AI88" t="str">
        <v>62.30</v>
      </c>
      <c r="AJ88" t="str">
        <v>25.80</v>
      </c>
      <c r="AK88" t="str">
        <v>24.47</v>
      </c>
      <c r="AL88" t="str">
        <f>(AK88-AJ88)*(AJ88*0+0)+AK88</f>
        <v>24.47</v>
      </c>
      <c r="AM88" t="str">
        <v>99.72</v>
      </c>
      <c r="AN88" t="str">
        <v>156.0</v>
      </c>
      <c r="AO88" t="str">
        <v>136.1</v>
      </c>
      <c r="AP88" t="str">
        <v>12.7</v>
      </c>
      <c r="AQ88" t="str">
        <v>5</v>
      </c>
      <c r="AR88" t="str">
        <v>3.942</v>
      </c>
      <c r="AS88" t="str">
        <v>10:20:37</v>
      </c>
      <c r="AT88" t="str">
        <v>2024-07-11</v>
      </c>
      <c r="AU88" t="str">
        <v>0.39</v>
      </c>
      <c r="AV88" t="str">
        <v>1</v>
      </c>
      <c r="AW88" t="str">
        <v>-0.004</v>
      </c>
      <c r="AX88" t="str">
        <v>-0.000</v>
      </c>
      <c r="AY88" t="str">
        <v>-0.002</v>
      </c>
      <c r="AZ88" t="str">
        <v>0.067</v>
      </c>
      <c r="BA88" t="str">
        <v>0.050</v>
      </c>
      <c r="BB88" t="str">
        <v>-0.036</v>
      </c>
      <c r="BC88" t="str">
        <v>1</v>
      </c>
      <c r="BD88" t="str">
        <v>150</v>
      </c>
      <c r="BE88" t="str">
        <v>0.001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1.000000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2.454379</v>
      </c>
      <c r="CD88" t="str">
        <v>2.441469</v>
      </c>
      <c r="CE88" t="str">
        <v>1.660262</v>
      </c>
      <c r="CF88" t="str">
        <v>0.894279</v>
      </c>
      <c r="CG88" t="str">
        <v>0.264156</v>
      </c>
      <c r="CH88" t="str">
        <v>-0.014606</v>
      </c>
      <c r="CI88" t="str">
        <v>0.708885</v>
      </c>
      <c r="CJ88" t="str">
        <v>0.110724</v>
      </c>
      <c r="CK88" t="str">
        <v>191.017990</v>
      </c>
      <c r="CL88" t="str">
        <v>0.000215</v>
      </c>
      <c r="CM88" t="str">
        <v>2.365176</v>
      </c>
      <c r="CN88" t="str">
        <v>-0.000008</v>
      </c>
      <c r="CO88" t="str">
        <v>1.000000</v>
      </c>
      <c r="CP88" t="str">
        <v>2.351669</v>
      </c>
      <c r="CQ88" t="str">
        <v>-0.000027</v>
      </c>
      <c r="CR88" t="str">
        <v>1.000000</v>
      </c>
      <c r="CS88" t="str">
        <v>0.600858</v>
      </c>
      <c r="CT88" t="str">
        <v>0.600606</v>
      </c>
      <c r="CU88" t="str">
        <v>0.107252</v>
      </c>
      <c r="CV88" t="str">
        <v>0.000000</v>
      </c>
      <c r="CW88" t="str">
        <v>PSF-01225_20240711102439_35e</v>
      </c>
      <c r="CX88" t="str">
        <v>PFA-01090</v>
      </c>
      <c r="CY88" t="str">
        <v>PSA-01092</v>
      </c>
      <c r="CZ88" t="str">
        <v>PSF-01225</v>
      </c>
      <c r="DA88" t="str">
        <v>RHS-02024</v>
      </c>
      <c r="DB88" t="str">
        <v>3.0.0</v>
      </c>
      <c r="DC88" t="str">
        <v>2024-07-10T17:26:45.161Z</v>
      </c>
    </row>
    <row r="89">
      <c r="A89" t="str">
        <v>86</v>
      </c>
      <c r="B89" t="str">
        <v>10:25:09</v>
      </c>
      <c r="C89" t="str">
        <v>2024-07-11</v>
      </c>
      <c r="D89" t="str">
        <v>Hainich_TSM</v>
      </c>
      <c r="E89" t="str">
        <v>Sharath</v>
      </c>
      <c r="F89" t="str">
        <v/>
      </c>
      <c r="G89" t="str">
        <v>002</v>
      </c>
      <c r="H89" t="str">
        <v>050</v>
      </c>
      <c r="I89" t="str">
        <v>15min</v>
      </c>
      <c r="J89" t="str">
        <f>1/((1/L89)-(1/K89))</f>
        <v>0.039703</v>
      </c>
      <c r="K89" t="str">
        <f>BH89+(BI89*AN89)+(BJ89*AN89*POWER(V89,2))+(BK89*AN89*V89)+(BL89*POWER(AN89,2))</f>
        <v>2.915695</v>
      </c>
      <c r="L89" t="str">
        <f>((M89/1000)*(1000-((T89+S89)/2)))/(T89-S89)</f>
        <v>0.039169</v>
      </c>
      <c r="M89" t="str">
        <f>(AN89*(S89-R89))/(100*U89*(1000-S89))*1000</f>
        <v>0.446704</v>
      </c>
      <c r="N89" t="str">
        <v>2.092417</v>
      </c>
      <c r="O89" t="str">
        <v>2.084070</v>
      </c>
      <c r="P89" t="str">
        <f>0.61365*EXP((17.502*AL89)/(240.97+AL89))</f>
        <v>3.199501</v>
      </c>
      <c r="Q89" t="str">
        <f>P89-N89</f>
        <v>1.107084</v>
      </c>
      <c r="R89" t="str">
        <v>20.898952</v>
      </c>
      <c r="S89" t="str">
        <v>20.982664</v>
      </c>
      <c r="T89" t="str">
        <f>(P89/AM89)*1000</f>
        <v>32.084446</v>
      </c>
      <c r="U89" t="str">
        <f>V89*BG89</f>
        <v>0.298530</v>
      </c>
      <c r="V89" t="str">
        <v>1.800000</v>
      </c>
      <c r="W89" t="str">
        <v>PSF-01225_20240711102509_741</v>
      </c>
      <c r="X89" t="str">
        <v>207.527878</v>
      </c>
      <c r="Y89" t="str">
        <v>387.156830</v>
      </c>
      <c r="Z89" t="str">
        <v>0.463969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0.822035</v>
      </c>
      <c r="AG89" t="str">
        <v>1.000000</v>
      </c>
      <c r="AH89" t="str">
        <v>62.77</v>
      </c>
      <c r="AI89" t="str">
        <v>62.52</v>
      </c>
      <c r="AJ89" t="str">
        <v>25.80</v>
      </c>
      <c r="AK89" t="str">
        <v>25.10</v>
      </c>
      <c r="AL89" t="str">
        <f>(AK89-AJ89)*(AJ89*0+0)+AK89</f>
        <v>25.10</v>
      </c>
      <c r="AM89" t="str">
        <v>99.72</v>
      </c>
      <c r="AN89" t="str">
        <v>156.0</v>
      </c>
      <c r="AO89" t="str">
        <v>136.8</v>
      </c>
      <c r="AP89" t="str">
        <v>12.3</v>
      </c>
      <c r="AQ89" t="str">
        <v>4</v>
      </c>
      <c r="AR89" t="str">
        <v>3.941</v>
      </c>
      <c r="AS89" t="str">
        <v>10:20:37</v>
      </c>
      <c r="AT89" t="str">
        <v>2024-07-11</v>
      </c>
      <c r="AU89" t="str">
        <v>0.39</v>
      </c>
      <c r="AV89" t="str">
        <v>1</v>
      </c>
      <c r="AW89" t="str">
        <v>0.000</v>
      </c>
      <c r="AX89" t="str">
        <v>0.001</v>
      </c>
      <c r="AY89" t="str">
        <v>-0.000</v>
      </c>
      <c r="AZ89" t="str">
        <v>-0.041</v>
      </c>
      <c r="BA89" t="str">
        <v>0.257</v>
      </c>
      <c r="BB89" t="str">
        <v>-0.096</v>
      </c>
      <c r="BC89" t="str">
        <v>1</v>
      </c>
      <c r="BD89" t="str">
        <v>150</v>
      </c>
      <c r="BE89" t="str">
        <v>0.001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1.000000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2.454646</v>
      </c>
      <c r="CD89" t="str">
        <v>2.440426</v>
      </c>
      <c r="CE89" t="str">
        <v>1.660089</v>
      </c>
      <c r="CF89" t="str">
        <v>0.895909</v>
      </c>
      <c r="CG89" t="str">
        <v>0.264214</v>
      </c>
      <c r="CH89" t="str">
        <v>-0.007109</v>
      </c>
      <c r="CI89" t="str">
        <v>0.710018</v>
      </c>
      <c r="CJ89" t="str">
        <v>0.110381</v>
      </c>
      <c r="CK89" t="str">
        <v>207.527878</v>
      </c>
      <c r="CL89" t="str">
        <v>0.000212</v>
      </c>
      <c r="CM89" t="str">
        <v>2.365176</v>
      </c>
      <c r="CN89" t="str">
        <v>-0.000008</v>
      </c>
      <c r="CO89" t="str">
        <v>1.000000</v>
      </c>
      <c r="CP89" t="str">
        <v>2.351669</v>
      </c>
      <c r="CQ89" t="str">
        <v>-0.000027</v>
      </c>
      <c r="CR89" t="str">
        <v>1.000000</v>
      </c>
      <c r="CS89" t="str">
        <v>0.600858</v>
      </c>
      <c r="CT89" t="str">
        <v>0.600606</v>
      </c>
      <c r="CU89" t="str">
        <v>0.107252</v>
      </c>
      <c r="CV89" t="str">
        <v>0.000000</v>
      </c>
      <c r="CW89" t="str">
        <v>PSF-01225_20240711102509_741</v>
      </c>
      <c r="CX89" t="str">
        <v>PFA-01090</v>
      </c>
      <c r="CY89" t="str">
        <v>PSA-01092</v>
      </c>
      <c r="CZ89" t="str">
        <v>PSF-01225</v>
      </c>
      <c r="DA89" t="str">
        <v>RHS-02024</v>
      </c>
      <c r="DB89" t="str">
        <v>3.0.0</v>
      </c>
      <c r="DC89" t="str">
        <v>2024-07-10T17:26:45.161Z</v>
      </c>
    </row>
    <row r="90">
      <c r="A90" t="str">
        <v>87</v>
      </c>
      <c r="B90" t="str">
        <v>10:25:36</v>
      </c>
      <c r="C90" t="str">
        <v>2024-07-11</v>
      </c>
      <c r="D90" t="str">
        <v>Hainich_TSM</v>
      </c>
      <c r="E90" t="str">
        <v>Sharath</v>
      </c>
      <c r="F90" t="str">
        <v/>
      </c>
      <c r="G90" t="str">
        <v>002</v>
      </c>
      <c r="H90" t="str">
        <v>050</v>
      </c>
      <c r="I90" t="str">
        <v>15min</v>
      </c>
      <c r="J90" t="str">
        <f>1/((1/L90)-(1/K90))</f>
        <v>0.119026</v>
      </c>
      <c r="K90" t="str">
        <f>BH90+(BI90*AN90)+(BJ90*AN90*POWER(V90,2))+(BK90*AN90*V90)+(BL90*POWER(AN90,2))</f>
        <v>2.914167</v>
      </c>
      <c r="L90" t="str">
        <f>((M90/1000)*(1000-((T90+S90)/2)))/(T90-S90)</f>
        <v>0.114355</v>
      </c>
      <c r="M90" t="str">
        <f>(AN90*(S90-R90))/(100*U90*(1000-S90))*1000</f>
        <v>1.218370</v>
      </c>
      <c r="N90" t="str">
        <v>2.102711</v>
      </c>
      <c r="O90" t="str">
        <v>2.079918</v>
      </c>
      <c r="P90" t="str">
        <f>0.61365*EXP((17.502*AL90)/(240.97+AL90))</f>
        <v>3.137249</v>
      </c>
      <c r="Q90" t="str">
        <f>P90-N90</f>
        <v>1.034538</v>
      </c>
      <c r="R90" t="str">
        <v>20.857374</v>
      </c>
      <c r="S90" t="str">
        <v>21.085941</v>
      </c>
      <c r="T90" t="str">
        <f>(P90/AM90)*1000</f>
        <v>31.460266</v>
      </c>
      <c r="U90" t="str">
        <f>V90*BG90</f>
        <v>0.298530</v>
      </c>
      <c r="V90" t="str">
        <v>1.800000</v>
      </c>
      <c r="W90" t="str">
        <v>PSF-01225_20240711102536_4c6</v>
      </c>
      <c r="X90" t="str">
        <v>211.422440</v>
      </c>
      <c r="Y90" t="str">
        <v>403.286926</v>
      </c>
      <c r="Z90" t="str">
        <v>0.475752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0.846475</v>
      </c>
      <c r="AG90" t="str">
        <v>1.000000</v>
      </c>
      <c r="AH90" t="str">
        <v>63.08</v>
      </c>
      <c r="AI90" t="str">
        <v>62.40</v>
      </c>
      <c r="AJ90" t="str">
        <v>25.79</v>
      </c>
      <c r="AK90" t="str">
        <v>24.77</v>
      </c>
      <c r="AL90" t="str">
        <f>(AK90-AJ90)*(AJ90*0+0)+AK90</f>
        <v>24.77</v>
      </c>
      <c r="AM90" t="str">
        <v>99.72</v>
      </c>
      <c r="AN90" t="str">
        <v>155.8</v>
      </c>
      <c r="AO90" t="str">
        <v>129.6</v>
      </c>
      <c r="AP90" t="str">
        <v>16.8</v>
      </c>
      <c r="AQ90" t="str">
        <v>4</v>
      </c>
      <c r="AR90" t="str">
        <v>3.941</v>
      </c>
      <c r="AS90" t="str">
        <v>10:20:37</v>
      </c>
      <c r="AT90" t="str">
        <v>2024-07-11</v>
      </c>
      <c r="AU90" t="str">
        <v>0.39</v>
      </c>
      <c r="AV90" t="str">
        <v>1</v>
      </c>
      <c r="AW90" t="str">
        <v>-0.002</v>
      </c>
      <c r="AX90" t="str">
        <v>-0.000</v>
      </c>
      <c r="AY90" t="str">
        <v>0.002</v>
      </c>
      <c r="AZ90" t="str">
        <v>-0.036</v>
      </c>
      <c r="BA90" t="str">
        <v>0.015</v>
      </c>
      <c r="BB90" t="str">
        <v>0.015</v>
      </c>
      <c r="BC90" t="str">
        <v>1</v>
      </c>
      <c r="BD90" t="str">
        <v>150</v>
      </c>
      <c r="BE90" t="str">
        <v>0.001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1.000000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2.454506</v>
      </c>
      <c r="CD90" t="str">
        <v>2.440814</v>
      </c>
      <c r="CE90" t="str">
        <v>1.658497</v>
      </c>
      <c r="CF90" t="str">
        <v>0.878274</v>
      </c>
      <c r="CG90" t="str">
        <v>0.264237</v>
      </c>
      <c r="CH90" t="str">
        <v>-0.010944</v>
      </c>
      <c r="CI90" t="str">
        <v>0.710991</v>
      </c>
      <c r="CJ90" t="str">
        <v>0.110395</v>
      </c>
      <c r="CK90" t="str">
        <v>211.422440</v>
      </c>
      <c r="CL90" t="str">
        <v>0.000211</v>
      </c>
      <c r="CM90" t="str">
        <v>2.365176</v>
      </c>
      <c r="CN90" t="str">
        <v>-0.000008</v>
      </c>
      <c r="CO90" t="str">
        <v>1.000000</v>
      </c>
      <c r="CP90" t="str">
        <v>2.351669</v>
      </c>
      <c r="CQ90" t="str">
        <v>-0.000027</v>
      </c>
      <c r="CR90" t="str">
        <v>1.000000</v>
      </c>
      <c r="CS90" t="str">
        <v>0.600858</v>
      </c>
      <c r="CT90" t="str">
        <v>0.600606</v>
      </c>
      <c r="CU90" t="str">
        <v>0.107252</v>
      </c>
      <c r="CV90" t="str">
        <v>0.000000</v>
      </c>
      <c r="CW90" t="str">
        <v>PSF-01225_20240711102536_4c6</v>
      </c>
      <c r="CX90" t="str">
        <v>PFA-01090</v>
      </c>
      <c r="CY90" t="str">
        <v>PSA-01092</v>
      </c>
      <c r="CZ90" t="str">
        <v>PSF-01225</v>
      </c>
      <c r="DA90" t="str">
        <v>RHS-02024</v>
      </c>
      <c r="DB90" t="str">
        <v>3.0.0</v>
      </c>
      <c r="DC90" t="str">
        <v>2024-07-10T17:26:45.161Z</v>
      </c>
    </row>
    <row r="91">
      <c r="A91" t="str">
        <v>88</v>
      </c>
      <c r="B91" t="str">
        <v>10:26:15</v>
      </c>
      <c r="C91" t="str">
        <v>2024-07-11</v>
      </c>
      <c r="D91" t="str">
        <v>Hainich_TSM</v>
      </c>
      <c r="E91" t="str">
        <v>Sharath</v>
      </c>
      <c r="F91" t="str">
        <v/>
      </c>
      <c r="G91" t="str">
        <v>003</v>
      </c>
      <c r="H91" t="str">
        <v>050</v>
      </c>
      <c r="I91" t="str">
        <v>15min</v>
      </c>
      <c r="J91" t="str">
        <f>1/((1/L91)-(1/K91))</f>
        <v>0.034408</v>
      </c>
      <c r="K91" t="str">
        <f>BH91+(BI91*AN91)+(BJ91*AN91*POWER(V91,2))+(BK91*AN91*V91)+(BL91*POWER(AN91,2))</f>
        <v>2.914345</v>
      </c>
      <c r="L91" t="str">
        <f>((M91/1000)*(1000-((T91+S91)/2)))/(T91-S91)</f>
        <v>0.034007</v>
      </c>
      <c r="M91" t="str">
        <f>(AN91*(S91-R91))/(100*U91*(1000-S91))*1000</f>
        <v>0.359860</v>
      </c>
      <c r="N91" t="str">
        <v>2.095587</v>
      </c>
      <c r="O91" t="str">
        <v>2.088855</v>
      </c>
      <c r="P91" t="str">
        <f>0.61365*EXP((17.502*AL91)/(240.97+AL91))</f>
        <v>3.123244</v>
      </c>
      <c r="Q91" t="str">
        <f>P91-N91</f>
        <v>1.027657</v>
      </c>
      <c r="R91" t="str">
        <v>20.946676</v>
      </c>
      <c r="S91" t="str">
        <v>21.014181</v>
      </c>
      <c r="T91" t="str">
        <f>(P91/AM91)*1000</f>
        <v>31.319345</v>
      </c>
      <c r="U91" t="str">
        <f>V91*BG91</f>
        <v>0.298530</v>
      </c>
      <c r="V91" t="str">
        <v>1.800000</v>
      </c>
      <c r="W91" t="str">
        <v>PSF-01225_20240711102615_9af</v>
      </c>
      <c r="X91" t="str">
        <v>168.631912</v>
      </c>
      <c r="Y91" t="str">
        <v>451.331024</v>
      </c>
      <c r="Z91" t="str">
        <v>0.626368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0.902792</v>
      </c>
      <c r="AG91" t="str">
        <v>1.000000</v>
      </c>
      <c r="AH91" t="str">
        <v>62.90</v>
      </c>
      <c r="AI91" t="str">
        <v>62.70</v>
      </c>
      <c r="AJ91" t="str">
        <v>25.78</v>
      </c>
      <c r="AK91" t="str">
        <v>24.70</v>
      </c>
      <c r="AL91" t="str">
        <f>(AK91-AJ91)*(AJ91*0+0)+AK91</f>
        <v>24.70</v>
      </c>
      <c r="AM91" t="str">
        <v>99.72</v>
      </c>
      <c r="AN91" t="str">
        <v>155.8</v>
      </c>
      <c r="AO91" t="str">
        <v>140.0</v>
      </c>
      <c r="AP91" t="str">
        <v>10.1</v>
      </c>
      <c r="AQ91" t="str">
        <v>4</v>
      </c>
      <c r="AR91" t="str">
        <v>3.940</v>
      </c>
      <c r="AS91" t="str">
        <v>10:20:37</v>
      </c>
      <c r="AT91" t="str">
        <v>2024-07-11</v>
      </c>
      <c r="AU91" t="str">
        <v>0.39</v>
      </c>
      <c r="AV91" t="str">
        <v>1</v>
      </c>
      <c r="AW91" t="str">
        <v>-0.001</v>
      </c>
      <c r="AX91" t="str">
        <v>-0.000</v>
      </c>
      <c r="AY91" t="str">
        <v>-0.005</v>
      </c>
      <c r="AZ91" t="str">
        <v>0.253</v>
      </c>
      <c r="BA91" t="str">
        <v>0.133</v>
      </c>
      <c r="BB91" t="str">
        <v>0.078</v>
      </c>
      <c r="BC91" t="str">
        <v>1</v>
      </c>
      <c r="BD91" t="str">
        <v>150</v>
      </c>
      <c r="BE91" t="str">
        <v>0.001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1.000000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2.454871</v>
      </c>
      <c r="CD91" t="str">
        <v>2.440594</v>
      </c>
      <c r="CE91" t="str">
        <v>1.658682</v>
      </c>
      <c r="CF91" t="str">
        <v>0.903922</v>
      </c>
      <c r="CG91" t="str">
        <v>0.264330</v>
      </c>
      <c r="CH91" t="str">
        <v>-0.011717</v>
      </c>
      <c r="CI91" t="str">
        <v>0.712493</v>
      </c>
      <c r="CJ91" t="str">
        <v>0.109798</v>
      </c>
      <c r="CK91" t="str">
        <v>168.631912</v>
      </c>
      <c r="CL91" t="str">
        <v>0.000215</v>
      </c>
      <c r="CM91" t="str">
        <v>2.365176</v>
      </c>
      <c r="CN91" t="str">
        <v>-0.000008</v>
      </c>
      <c r="CO91" t="str">
        <v>1.000000</v>
      </c>
      <c r="CP91" t="str">
        <v>2.351669</v>
      </c>
      <c r="CQ91" t="str">
        <v>-0.000027</v>
      </c>
      <c r="CR91" t="str">
        <v>1.000000</v>
      </c>
      <c r="CS91" t="str">
        <v>0.600858</v>
      </c>
      <c r="CT91" t="str">
        <v>0.600606</v>
      </c>
      <c r="CU91" t="str">
        <v>0.107252</v>
      </c>
      <c r="CV91" t="str">
        <v>0.000000</v>
      </c>
      <c r="CW91" t="str">
        <v>PSF-01225_20240711102615_9af</v>
      </c>
      <c r="CX91" t="str">
        <v>PFA-01090</v>
      </c>
      <c r="CY91" t="str">
        <v>PSA-01092</v>
      </c>
      <c r="CZ91" t="str">
        <v>PSF-01225</v>
      </c>
      <c r="DA91" t="str">
        <v>RHS-02024</v>
      </c>
      <c r="DB91" t="str">
        <v>3.0.0</v>
      </c>
      <c r="DC91" t="str">
        <v>2024-07-10T17:26:45.161Z</v>
      </c>
    </row>
    <row r="92">
      <c r="A92" t="str">
        <v>89</v>
      </c>
      <c r="B92" t="str">
        <v>10:27:09</v>
      </c>
      <c r="C92" t="str">
        <v>2024-07-11</v>
      </c>
      <c r="D92" t="str">
        <v>Hainich_TSM</v>
      </c>
      <c r="E92" t="str">
        <v>Sharath</v>
      </c>
      <c r="F92" t="str">
        <v/>
      </c>
      <c r="G92" t="str">
        <v>003</v>
      </c>
      <c r="H92" t="str">
        <v>050</v>
      </c>
      <c r="I92" t="str">
        <v>15min</v>
      </c>
      <c r="J92" t="str">
        <f>1/((1/L92)-(1/K92))</f>
        <v>0.025735</v>
      </c>
      <c r="K92" t="str">
        <f>BH92+(BI92*AN92)+(BJ92*AN92*POWER(V92,2))+(BK92*AN92*V92)+(BL92*POWER(AN92,2))</f>
        <v>2.914207</v>
      </c>
      <c r="L92" t="str">
        <f>((M92/1000)*(1000-((T92+S92)/2)))/(T92-S92)</f>
        <v>0.025510</v>
      </c>
      <c r="M92" t="str">
        <f>(AN92*(S92-R92))/(100*U92*(1000-S92))*1000</f>
        <v>0.290363</v>
      </c>
      <c r="N92" t="str">
        <v>2.079095</v>
      </c>
      <c r="O92" t="str">
        <v>2.073662</v>
      </c>
      <c r="P92" t="str">
        <f>0.61365*EXP((17.502*AL92)/(240.97+AL92))</f>
        <v>3.184200</v>
      </c>
      <c r="Q92" t="str">
        <f>P92-N92</f>
        <v>1.105105</v>
      </c>
      <c r="R92" t="str">
        <v>20.794952</v>
      </c>
      <c r="S92" t="str">
        <v>20.849436</v>
      </c>
      <c r="T92" t="str">
        <f>(P92/AM92)*1000</f>
        <v>31.931568</v>
      </c>
      <c r="U92" t="str">
        <f>V92*BG92</f>
        <v>0.298530</v>
      </c>
      <c r="V92" t="str">
        <v>1.800000</v>
      </c>
      <c r="W92" t="str">
        <v>PSF-01225_20240711102709_c60</v>
      </c>
      <c r="X92" t="str">
        <v>156.837341</v>
      </c>
      <c r="Y92" t="str">
        <v>464.398376</v>
      </c>
      <c r="Z92" t="str">
        <v>0.662278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1.563192</v>
      </c>
      <c r="AG92" t="str">
        <v>1.000000</v>
      </c>
      <c r="AH92" t="str">
        <v>62.44</v>
      </c>
      <c r="AI92" t="str">
        <v>62.27</v>
      </c>
      <c r="AJ92" t="str">
        <v>25.78</v>
      </c>
      <c r="AK92" t="str">
        <v>25.02</v>
      </c>
      <c r="AL92" t="str">
        <f>(AK92-AJ92)*(AJ92*0+0)+AK92</f>
        <v>25.02</v>
      </c>
      <c r="AM92" t="str">
        <v>99.72</v>
      </c>
      <c r="AN92" t="str">
        <v>155.8</v>
      </c>
      <c r="AO92" t="str">
        <v>128.6</v>
      </c>
      <c r="AP92" t="str">
        <v>17.5</v>
      </c>
      <c r="AQ92" t="str">
        <v>6</v>
      </c>
      <c r="AR92" t="str">
        <v>3.939</v>
      </c>
      <c r="AS92" t="str">
        <v>10:20:37</v>
      </c>
      <c r="AT92" t="str">
        <v>2024-07-11</v>
      </c>
      <c r="AU92" t="str">
        <v>0.39</v>
      </c>
      <c r="AV92" t="str">
        <v>1</v>
      </c>
      <c r="AW92" t="str">
        <v>-0.001</v>
      </c>
      <c r="AX92" t="str">
        <v>-0.000</v>
      </c>
      <c r="AY92" t="str">
        <v>-0.002</v>
      </c>
      <c r="AZ92" t="str">
        <v>-0.127</v>
      </c>
      <c r="BA92" t="str">
        <v>0.233</v>
      </c>
      <c r="BB92" t="str">
        <v>-0.034</v>
      </c>
      <c r="BC92" t="str">
        <v>1</v>
      </c>
      <c r="BD92" t="str">
        <v>150</v>
      </c>
      <c r="BE92" t="str">
        <v>0.001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1.000000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2.454357</v>
      </c>
      <c r="CD92" t="str">
        <v>2.440027</v>
      </c>
      <c r="CE92" t="str">
        <v>1.658538</v>
      </c>
      <c r="CF92" t="str">
        <v>0.875650</v>
      </c>
      <c r="CG92" t="str">
        <v>0.264416</v>
      </c>
      <c r="CH92" t="str">
        <v>-0.007826</v>
      </c>
      <c r="CI92" t="str">
        <v>0.714487</v>
      </c>
      <c r="CJ92" t="str">
        <v>0.111421</v>
      </c>
      <c r="CK92" t="str">
        <v>156.837341</v>
      </c>
      <c r="CL92" t="str">
        <v>0.000214</v>
      </c>
      <c r="CM92" t="str">
        <v>2.365176</v>
      </c>
      <c r="CN92" t="str">
        <v>-0.000008</v>
      </c>
      <c r="CO92" t="str">
        <v>1.000000</v>
      </c>
      <c r="CP92" t="str">
        <v>2.351669</v>
      </c>
      <c r="CQ92" t="str">
        <v>-0.000027</v>
      </c>
      <c r="CR92" t="str">
        <v>1.000000</v>
      </c>
      <c r="CS92" t="str">
        <v>0.600858</v>
      </c>
      <c r="CT92" t="str">
        <v>0.600606</v>
      </c>
      <c r="CU92" t="str">
        <v>0.107252</v>
      </c>
      <c r="CV92" t="str">
        <v>0.000000</v>
      </c>
      <c r="CW92" t="str">
        <v>PSF-01225_20240711102709_c60</v>
      </c>
      <c r="CX92" t="str">
        <v>PFA-01090</v>
      </c>
      <c r="CY92" t="str">
        <v>PSA-01092</v>
      </c>
      <c r="CZ92" t="str">
        <v>PSF-01225</v>
      </c>
      <c r="DA92" t="str">
        <v>RHS-02024</v>
      </c>
      <c r="DB92" t="str">
        <v>3.0.0</v>
      </c>
      <c r="DC92" t="str">
        <v>2024-07-10T17:26:45.161Z</v>
      </c>
    </row>
    <row r="93">
      <c r="A93" t="str">
        <v>90</v>
      </c>
      <c r="B93" t="str">
        <v>10:27:57</v>
      </c>
      <c r="C93" t="str">
        <v>2024-07-11</v>
      </c>
      <c r="D93" t="str">
        <v>Hainich_TSM</v>
      </c>
      <c r="E93" t="str">
        <v>Sharath</v>
      </c>
      <c r="F93" t="str">
        <v/>
      </c>
      <c r="G93" t="str">
        <v>004</v>
      </c>
      <c r="H93" t="str">
        <v>050</v>
      </c>
      <c r="I93" t="str">
        <v>15min</v>
      </c>
      <c r="J93" t="str">
        <f>1/((1/L93)-(1/K93))</f>
        <v>0.009300</v>
      </c>
      <c r="K93" t="str">
        <f>BH93+(BI93*AN93)+(BJ93*AN93*POWER(V93,2))+(BK93*AN93*V93)+(BL93*POWER(AN93,2))</f>
        <v>2.915628</v>
      </c>
      <c r="L93" t="str">
        <f>((M93/1000)*(1000-((T93+S93)/2)))/(T93-S93)</f>
        <v>0.009270</v>
      </c>
      <c r="M93" t="str">
        <f>(AN93*(S93-R93))/(100*U93*(1000-S93))*1000</f>
        <v>0.107625</v>
      </c>
      <c r="N93" t="str">
        <v>2.078565</v>
      </c>
      <c r="O93" t="str">
        <v>2.076554</v>
      </c>
      <c r="P93" t="str">
        <f>0.61365*EXP((17.502*AL93)/(240.97+AL93))</f>
        <v>3.205609</v>
      </c>
      <c r="Q93" t="str">
        <f>P93-N93</f>
        <v>1.127043</v>
      </c>
      <c r="R93" t="str">
        <v>20.823374</v>
      </c>
      <c r="S93" t="str">
        <v>20.843546</v>
      </c>
      <c r="T93" t="str">
        <f>(P93/AM93)*1000</f>
        <v>32.145370</v>
      </c>
      <c r="U93" t="str">
        <f>V93*BG93</f>
        <v>0.298530</v>
      </c>
      <c r="V93" t="str">
        <v>1.800000</v>
      </c>
      <c r="W93" t="str">
        <v>PSF-01225_20240711102757_c1d</v>
      </c>
      <c r="X93" t="str">
        <v>227.705246</v>
      </c>
      <c r="Y93" t="str">
        <v>409.665588</v>
      </c>
      <c r="Z93" t="str">
        <v>0.444168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0.921488</v>
      </c>
      <c r="AG93" t="str">
        <v>1.000000</v>
      </c>
      <c r="AH93" t="str">
        <v>62.43</v>
      </c>
      <c r="AI93" t="str">
        <v>62.37</v>
      </c>
      <c r="AJ93" t="str">
        <v>25.77</v>
      </c>
      <c r="AK93" t="str">
        <v>25.14</v>
      </c>
      <c r="AL93" t="str">
        <f>(AK93-AJ93)*(AJ93*0+0)+AK93</f>
        <v>25.14</v>
      </c>
      <c r="AM93" t="str">
        <v>99.72</v>
      </c>
      <c r="AN93" t="str">
        <v>156.0</v>
      </c>
      <c r="AO93" t="str">
        <v>139.4</v>
      </c>
      <c r="AP93" t="str">
        <v>10.6</v>
      </c>
      <c r="AQ93" t="str">
        <v>5</v>
      </c>
      <c r="AR93" t="str">
        <v>3.938</v>
      </c>
      <c r="AS93" t="str">
        <v>10:20:37</v>
      </c>
      <c r="AT93" t="str">
        <v>2024-07-11</v>
      </c>
      <c r="AU93" t="str">
        <v>0.39</v>
      </c>
      <c r="AV93" t="str">
        <v>1</v>
      </c>
      <c r="AW93" t="str">
        <v>-0.001</v>
      </c>
      <c r="AX93" t="str">
        <v>-0.000</v>
      </c>
      <c r="AY93" t="str">
        <v>-0.002</v>
      </c>
      <c r="AZ93" t="str">
        <v>-0.009</v>
      </c>
      <c r="BA93" t="str">
        <v>0.188</v>
      </c>
      <c r="BB93" t="str">
        <v>0.092</v>
      </c>
      <c r="BC93" t="str">
        <v>1</v>
      </c>
      <c r="BD93" t="str">
        <v>150</v>
      </c>
      <c r="BE93" t="str">
        <v>0.001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1.000000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2.454472</v>
      </c>
      <c r="CD93" t="str">
        <v>2.440018</v>
      </c>
      <c r="CE93" t="str">
        <v>1.660020</v>
      </c>
      <c r="CF93" t="str">
        <v>0.902286</v>
      </c>
      <c r="CG93" t="str">
        <v>0.264438</v>
      </c>
      <c r="CH93" t="str">
        <v>-0.006481</v>
      </c>
      <c r="CI93" t="str">
        <v>0.716234</v>
      </c>
      <c r="CJ93" t="str">
        <v>0.110916</v>
      </c>
      <c r="CK93" t="str">
        <v>227.705246</v>
      </c>
      <c r="CL93" t="str">
        <v>0.000214</v>
      </c>
      <c r="CM93" t="str">
        <v>2.365176</v>
      </c>
      <c r="CN93" t="str">
        <v>-0.000008</v>
      </c>
      <c r="CO93" t="str">
        <v>1.000000</v>
      </c>
      <c r="CP93" t="str">
        <v>2.351669</v>
      </c>
      <c r="CQ93" t="str">
        <v>-0.000027</v>
      </c>
      <c r="CR93" t="str">
        <v>1.000000</v>
      </c>
      <c r="CS93" t="str">
        <v>0.600858</v>
      </c>
      <c r="CT93" t="str">
        <v>0.600606</v>
      </c>
      <c r="CU93" t="str">
        <v>0.107252</v>
      </c>
      <c r="CV93" t="str">
        <v>0.000000</v>
      </c>
      <c r="CW93" t="str">
        <v>PSF-01225_20240711102757_c1d</v>
      </c>
      <c r="CX93" t="str">
        <v>PFA-01090</v>
      </c>
      <c r="CY93" t="str">
        <v>PSA-01092</v>
      </c>
      <c r="CZ93" t="str">
        <v>PSF-01225</v>
      </c>
      <c r="DA93" t="str">
        <v>RHS-02024</v>
      </c>
      <c r="DB93" t="str">
        <v>3.0.0</v>
      </c>
      <c r="DC93" t="str">
        <v>2024-07-10T17:26:45.161Z</v>
      </c>
    </row>
    <row r="94">
      <c r="A94" t="str">
        <v>91</v>
      </c>
      <c r="B94" t="str">
        <v>10:28:22</v>
      </c>
      <c r="C94" t="str">
        <v>2024-07-11</v>
      </c>
      <c r="D94" t="str">
        <v>Hainich_TSM</v>
      </c>
      <c r="E94" t="str">
        <v>Sharath</v>
      </c>
      <c r="F94" t="str">
        <v/>
      </c>
      <c r="G94" t="str">
        <v>004</v>
      </c>
      <c r="H94" t="str">
        <v>050</v>
      </c>
      <c r="I94" t="str">
        <v>15min</v>
      </c>
      <c r="J94" t="str">
        <f>1/((1/L94)-(1/K94))</f>
        <v>0.015660</v>
      </c>
      <c r="K94" t="str">
        <f>BH94+(BI94*AN94)+(BJ94*AN94*POWER(V94,2))+(BK94*AN94*V94)+(BL94*POWER(AN94,2))</f>
        <v>2.915365</v>
      </c>
      <c r="L94" t="str">
        <f>((M94/1000)*(1000-((T94+S94)/2)))/(T94-S94)</f>
        <v>0.015576</v>
      </c>
      <c r="M94" t="str">
        <f>(AN94*(S94-R94))/(100*U94*(1000-S94))*1000</f>
        <v>0.166616</v>
      </c>
      <c r="N94" t="str">
        <v>2.082304</v>
      </c>
      <c r="O94" t="str">
        <v>2.079189</v>
      </c>
      <c r="P94" t="str">
        <f>0.61365*EXP((17.502*AL94)/(240.97+AL94))</f>
        <v>3.121234</v>
      </c>
      <c r="Q94" t="str">
        <f>P94-N94</f>
        <v>1.038930</v>
      </c>
      <c r="R94" t="str">
        <v>20.848547</v>
      </c>
      <c r="S94" t="str">
        <v>20.879782</v>
      </c>
      <c r="T94" t="str">
        <f>(P94/AM94)*1000</f>
        <v>31.297394</v>
      </c>
      <c r="U94" t="str">
        <f>V94*BG94</f>
        <v>0.298530</v>
      </c>
      <c r="V94" t="str">
        <v>1.800000</v>
      </c>
      <c r="W94" t="str">
        <v>PSF-01225_20240711102822_d9a</v>
      </c>
      <c r="X94" t="str">
        <v>212.071182</v>
      </c>
      <c r="Y94" t="str">
        <v>402.133942</v>
      </c>
      <c r="Z94" t="str">
        <v>0.472635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1.110884</v>
      </c>
      <c r="AG94" t="str">
        <v>1.000000</v>
      </c>
      <c r="AH94" t="str">
        <v>62.55</v>
      </c>
      <c r="AI94" t="str">
        <v>62.45</v>
      </c>
      <c r="AJ94" t="str">
        <v>25.77</v>
      </c>
      <c r="AK94" t="str">
        <v>24.69</v>
      </c>
      <c r="AL94" t="str">
        <f>(AK94-AJ94)*(AJ94*0+0)+AK94</f>
        <v>24.69</v>
      </c>
      <c r="AM94" t="str">
        <v>99.73</v>
      </c>
      <c r="AN94" t="str">
        <v>155.9</v>
      </c>
      <c r="AO94" t="str">
        <v>132.2</v>
      </c>
      <c r="AP94" t="str">
        <v>15.2</v>
      </c>
      <c r="AQ94" t="str">
        <v>6</v>
      </c>
      <c r="AR94" t="str">
        <v>3.938</v>
      </c>
      <c r="AS94" t="str">
        <v>10:20:37</v>
      </c>
      <c r="AT94" t="str">
        <v>2024-07-11</v>
      </c>
      <c r="AU94" t="str">
        <v>0.39</v>
      </c>
      <c r="AV94" t="str">
        <v>1</v>
      </c>
      <c r="AW94" t="str">
        <v>-0.002</v>
      </c>
      <c r="AX94" t="str">
        <v>-0.001</v>
      </c>
      <c r="AY94" t="str">
        <v>-0.001</v>
      </c>
      <c r="AZ94" t="str">
        <v>-0.151</v>
      </c>
      <c r="BA94" t="str">
        <v>0.066</v>
      </c>
      <c r="BB94" t="str">
        <v>0.091</v>
      </c>
      <c r="BC94" t="str">
        <v>1</v>
      </c>
      <c r="BD94" t="str">
        <v>150</v>
      </c>
      <c r="BE94" t="str">
        <v>0.001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1.000000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2.454572</v>
      </c>
      <c r="CD94" t="str">
        <v>2.440159</v>
      </c>
      <c r="CE94" t="str">
        <v>1.659745</v>
      </c>
      <c r="CF94" t="str">
        <v>0.884419</v>
      </c>
      <c r="CG94" t="str">
        <v>0.264448</v>
      </c>
      <c r="CH94" t="str">
        <v>-0.011709</v>
      </c>
      <c r="CI94" t="str">
        <v>0.717100</v>
      </c>
      <c r="CJ94" t="str">
        <v>0.111404</v>
      </c>
      <c r="CK94" t="str">
        <v>212.071182</v>
      </c>
      <c r="CL94" t="str">
        <v>0.000215</v>
      </c>
      <c r="CM94" t="str">
        <v>2.365176</v>
      </c>
      <c r="CN94" t="str">
        <v>-0.000008</v>
      </c>
      <c r="CO94" t="str">
        <v>1.000000</v>
      </c>
      <c r="CP94" t="str">
        <v>2.351669</v>
      </c>
      <c r="CQ94" t="str">
        <v>-0.000027</v>
      </c>
      <c r="CR94" t="str">
        <v>1.000000</v>
      </c>
      <c r="CS94" t="str">
        <v>0.600858</v>
      </c>
      <c r="CT94" t="str">
        <v>0.600606</v>
      </c>
      <c r="CU94" t="str">
        <v>0.107252</v>
      </c>
      <c r="CV94" t="str">
        <v>0.000000</v>
      </c>
      <c r="CW94" t="str">
        <v>PSF-01225_20240711102822_d9a</v>
      </c>
      <c r="CX94" t="str">
        <v>PFA-01090</v>
      </c>
      <c r="CY94" t="str">
        <v>PSA-01092</v>
      </c>
      <c r="CZ94" t="str">
        <v>PSF-01225</v>
      </c>
      <c r="DA94" t="str">
        <v>RHS-02024</v>
      </c>
      <c r="DB94" t="str">
        <v>3.0.0</v>
      </c>
      <c r="DC94" t="str">
        <v>2024-07-10T17:26:45.161Z</v>
      </c>
    </row>
    <row r="95">
      <c r="A95" t="str">
        <v>92</v>
      </c>
      <c r="B95" t="str">
        <v>10:28:52</v>
      </c>
      <c r="C95" t="str">
        <v>2024-07-11</v>
      </c>
      <c r="D95" t="str">
        <v>Hainich_TSM</v>
      </c>
      <c r="E95" t="str">
        <v>Sharath</v>
      </c>
      <c r="F95" t="str">
        <v/>
      </c>
      <c r="G95" t="str">
        <v>005</v>
      </c>
      <c r="H95" t="str">
        <v>050</v>
      </c>
      <c r="I95" t="str">
        <v>15min</v>
      </c>
      <c r="J95" t="str">
        <f>1/((1/L95)-(1/K95))</f>
        <v>0.068282</v>
      </c>
      <c r="K95" t="str">
        <f>BH95+(BI95*AN95)+(BJ95*AN95*POWER(V95,2))+(BK95*AN95*V95)+(BL95*POWER(AN95,2))</f>
        <v>2.915701</v>
      </c>
      <c r="L95" t="str">
        <f>((M95/1000)*(1000-((T95+S95)/2)))/(T95-S95)</f>
        <v>0.066719</v>
      </c>
      <c r="M95" t="str">
        <f>(AN95*(S95-R95))/(100*U95*(1000-S95))*1000</f>
        <v>0.737857</v>
      </c>
      <c r="N95" t="str">
        <v>2.087324</v>
      </c>
      <c r="O95" t="str">
        <v>2.073534</v>
      </c>
      <c r="P95" t="str">
        <f>0.61365*EXP((17.502*AL95)/(240.97+AL95))</f>
        <v>3.161205</v>
      </c>
      <c r="Q95" t="str">
        <f>P95-N95</f>
        <v>1.073881</v>
      </c>
      <c r="R95" t="str">
        <v>20.791946</v>
      </c>
      <c r="S95" t="str">
        <v>20.930225</v>
      </c>
      <c r="T95" t="str">
        <f>(P95/AM95)*1000</f>
        <v>31.698349</v>
      </c>
      <c r="U95" t="str">
        <f>V95*BG95</f>
        <v>0.298530</v>
      </c>
      <c r="V95" t="str">
        <v>1.800000</v>
      </c>
      <c r="W95" t="str">
        <v>PSF-01225_20240711102852_f90</v>
      </c>
      <c r="X95" t="str">
        <v>169.023163</v>
      </c>
      <c r="Y95" t="str">
        <v>246.532196</v>
      </c>
      <c r="Z95" t="str">
        <v>0.314397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0.336464</v>
      </c>
      <c r="AG95" t="str">
        <v>1.000000</v>
      </c>
      <c r="AH95" t="str">
        <v>62.71</v>
      </c>
      <c r="AI95" t="str">
        <v>62.30</v>
      </c>
      <c r="AJ95" t="str">
        <v>25.77</v>
      </c>
      <c r="AK95" t="str">
        <v>24.90</v>
      </c>
      <c r="AL95" t="str">
        <f>(AK95-AJ95)*(AJ95*0+0)+AK95</f>
        <v>24.90</v>
      </c>
      <c r="AM95" t="str">
        <v>99.73</v>
      </c>
      <c r="AN95" t="str">
        <v>156.0</v>
      </c>
      <c r="AO95" t="str">
        <v>138.8</v>
      </c>
      <c r="AP95" t="str">
        <v>11.0</v>
      </c>
      <c r="AQ95" t="str">
        <v>3</v>
      </c>
      <c r="AR95" t="str">
        <v>3.937</v>
      </c>
      <c r="AS95" t="str">
        <v>10:20:37</v>
      </c>
      <c r="AT95" t="str">
        <v>2024-07-11</v>
      </c>
      <c r="AU95" t="str">
        <v>0.39</v>
      </c>
      <c r="AV95" t="str">
        <v>1</v>
      </c>
      <c r="AW95" t="str">
        <v>-0.001</v>
      </c>
      <c r="AX95" t="str">
        <v>-0.000</v>
      </c>
      <c r="AY95" t="str">
        <v>-0.003</v>
      </c>
      <c r="AZ95" t="str">
        <v>0.071</v>
      </c>
      <c r="BA95" t="str">
        <v>-0.184</v>
      </c>
      <c r="BB95" t="str">
        <v>-0.425</v>
      </c>
      <c r="BC95" t="str">
        <v>1</v>
      </c>
      <c r="BD95" t="str">
        <v>150</v>
      </c>
      <c r="BE95" t="str">
        <v>0.001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1.000000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2.454385</v>
      </c>
      <c r="CD95" t="str">
        <v>2.440363</v>
      </c>
      <c r="CE95" t="str">
        <v>1.660095</v>
      </c>
      <c r="CF95" t="str">
        <v>0.900856</v>
      </c>
      <c r="CG95" t="str">
        <v>0.264492</v>
      </c>
      <c r="CH95" t="str">
        <v>-0.009166</v>
      </c>
      <c r="CI95" t="str">
        <v>0.718173</v>
      </c>
      <c r="CJ95" t="str">
        <v>0.109142</v>
      </c>
      <c r="CK95" t="str">
        <v>169.023163</v>
      </c>
      <c r="CL95" t="str">
        <v>0.000210</v>
      </c>
      <c r="CM95" t="str">
        <v>2.365176</v>
      </c>
      <c r="CN95" t="str">
        <v>-0.000008</v>
      </c>
      <c r="CO95" t="str">
        <v>1.000000</v>
      </c>
      <c r="CP95" t="str">
        <v>2.351669</v>
      </c>
      <c r="CQ95" t="str">
        <v>-0.000027</v>
      </c>
      <c r="CR95" t="str">
        <v>1.000000</v>
      </c>
      <c r="CS95" t="str">
        <v>0.600858</v>
      </c>
      <c r="CT95" t="str">
        <v>0.600606</v>
      </c>
      <c r="CU95" t="str">
        <v>0.107252</v>
      </c>
      <c r="CV95" t="str">
        <v>0.000000</v>
      </c>
      <c r="CW95" t="str">
        <v>PSF-01225_20240711102852_f90</v>
      </c>
      <c r="CX95" t="str">
        <v>PFA-01090</v>
      </c>
      <c r="CY95" t="str">
        <v>PSA-01092</v>
      </c>
      <c r="CZ95" t="str">
        <v>PSF-01225</v>
      </c>
      <c r="DA95" t="str">
        <v>RHS-02024</v>
      </c>
      <c r="DB95" t="str">
        <v>3.0.0</v>
      </c>
      <c r="DC95" t="str">
        <v>2024-07-10T17:26:45.161Z</v>
      </c>
    </row>
    <row r="96">
      <c r="A96" t="str">
        <v>93</v>
      </c>
      <c r="B96" t="str">
        <v>10:29:29</v>
      </c>
      <c r="C96" t="str">
        <v>2024-07-11</v>
      </c>
      <c r="D96" t="str">
        <v>Hainich_TSM</v>
      </c>
      <c r="E96" t="str">
        <v>Sharath</v>
      </c>
      <c r="F96" t="str">
        <v/>
      </c>
      <c r="G96" t="str">
        <v>005</v>
      </c>
      <c r="H96" t="str">
        <v>050</v>
      </c>
      <c r="I96" t="str">
        <v>15min</v>
      </c>
      <c r="J96" t="str">
        <f>1/((1/L96)-(1/K96))</f>
        <v>0.174821</v>
      </c>
      <c r="K96" t="str">
        <f>BH96+(BI96*AN96)+(BJ96*AN96*POWER(V96,2))+(BK96*AN96*V96)+(BL96*POWER(AN96,2))</f>
        <v>2.914332</v>
      </c>
      <c r="L96" t="str">
        <f>((M96/1000)*(1000-((T96+S96)/2)))/(T96-S96)</f>
        <v>0.164927</v>
      </c>
      <c r="M96" t="str">
        <f>(AN96*(S96-R96))/(100*U96*(1000-S96))*1000</f>
        <v>1.680032</v>
      </c>
      <c r="N96" t="str">
        <v>2.101524</v>
      </c>
      <c r="O96" t="str">
        <v>2.070096</v>
      </c>
      <c r="P96" t="str">
        <f>0.61365*EXP((17.502*AL96)/(240.97+AL96))</f>
        <v>3.090929</v>
      </c>
      <c r="Q96" t="str">
        <f>P96-N96</f>
        <v>0.989405</v>
      </c>
      <c r="R96" t="str">
        <v>20.757996</v>
      </c>
      <c r="S96" t="str">
        <v>21.073137</v>
      </c>
      <c r="T96" t="str">
        <f>(P96/AM96)*1000</f>
        <v>30.994452</v>
      </c>
      <c r="U96" t="str">
        <f>V96*BG96</f>
        <v>0.298530</v>
      </c>
      <c r="V96" t="str">
        <v>1.800000</v>
      </c>
      <c r="W96" t="str">
        <v>PSF-01225_20240711102929_95c</v>
      </c>
      <c r="X96" t="str">
        <v>48.202156</v>
      </c>
      <c r="Y96" t="str">
        <v>65.178749</v>
      </c>
      <c r="Z96" t="str">
        <v>0.260462</v>
      </c>
      <c r="AA96" t="str">
        <v>0.000000</v>
      </c>
      <c r="AB96" t="str">
        <v>0.000000</v>
      </c>
      <c r="AC96" t="str">
        <v>0.000000</v>
      </c>
      <c r="AD96" t="str">
        <v>0.5</v>
      </c>
      <c r="AE96" t="str">
        <v>0.80</v>
      </c>
      <c r="AF96" t="str">
        <f>AC96*AD96*AE96*AQ96</f>
        <v>0.636291</v>
      </c>
      <c r="AG96" t="str">
        <v>1.000000</v>
      </c>
      <c r="AH96" t="str">
        <v>63.16</v>
      </c>
      <c r="AI96" t="str">
        <v>62.22</v>
      </c>
      <c r="AJ96" t="str">
        <v>25.76</v>
      </c>
      <c r="AK96" t="str">
        <v>24.53</v>
      </c>
      <c r="AL96" t="str">
        <f>(AK96-AJ96)*(AJ96*0+0)+AK96</f>
        <v>24.53</v>
      </c>
      <c r="AM96" t="str">
        <v>99.73</v>
      </c>
      <c r="AN96" t="str">
        <v>155.8</v>
      </c>
      <c r="AO96" t="str">
        <v>141.2</v>
      </c>
      <c r="AP96" t="str">
        <v>9.4</v>
      </c>
      <c r="AQ96" t="str">
        <v>6</v>
      </c>
      <c r="AR96" t="str">
        <v>3.936</v>
      </c>
      <c r="AS96" t="str">
        <v>10:20:37</v>
      </c>
      <c r="AT96" t="str">
        <v>2024-07-11</v>
      </c>
      <c r="AU96" t="str">
        <v>0.39</v>
      </c>
      <c r="AV96" t="str">
        <v>1</v>
      </c>
      <c r="AW96" t="str">
        <v>0.001</v>
      </c>
      <c r="AX96" t="str">
        <v>0.001</v>
      </c>
      <c r="AY96" t="str">
        <v>-0.003</v>
      </c>
      <c r="AZ96" t="str">
        <v>-0.048</v>
      </c>
      <c r="BA96" t="str">
        <v>-0.034</v>
      </c>
      <c r="BB96" t="str">
        <v>0.087</v>
      </c>
      <c r="BC96" t="str">
        <v>1</v>
      </c>
      <c r="BD96" t="str">
        <v>150</v>
      </c>
      <c r="BE96" t="str">
        <v>0.001</v>
      </c>
      <c r="BF96" t="str">
        <v>2.000000</v>
      </c>
      <c r="BG96" t="str">
        <v>0.165850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1</v>
      </c>
      <c r="BO96" t="str">
        <v>rectangular</v>
      </c>
      <c r="BP96" t="str">
        <v>6000</v>
      </c>
      <c r="BQ96" t="str">
        <v>5</v>
      </c>
      <c r="BR96" t="str">
        <v>1.000000</v>
      </c>
      <c r="BS96" t="str">
        <v>2.000000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2.454293</v>
      </c>
      <c r="CD96" t="str">
        <v>2.440918</v>
      </c>
      <c r="CE96" t="str">
        <v>1.658669</v>
      </c>
      <c r="CF96" t="str">
        <v>0.906927</v>
      </c>
      <c r="CG96" t="str">
        <v>0.264567</v>
      </c>
      <c r="CH96" t="str">
        <v>-0.013480</v>
      </c>
      <c r="CI96" t="str">
        <v>0.719501</v>
      </c>
      <c r="CJ96" t="str">
        <v>0.111567</v>
      </c>
      <c r="CK96" t="str">
        <v>48.202156</v>
      </c>
      <c r="CL96" t="str">
        <v>0.000208</v>
      </c>
      <c r="CM96" t="str">
        <v>2.365176</v>
      </c>
      <c r="CN96" t="str">
        <v>-0.000008</v>
      </c>
      <c r="CO96" t="str">
        <v>1.000000</v>
      </c>
      <c r="CP96" t="str">
        <v>2.351669</v>
      </c>
      <c r="CQ96" t="str">
        <v>-0.000027</v>
      </c>
      <c r="CR96" t="str">
        <v>1.000000</v>
      </c>
      <c r="CS96" t="str">
        <v>0.600858</v>
      </c>
      <c r="CT96" t="str">
        <v>0.600606</v>
      </c>
      <c r="CU96" t="str">
        <v>0.107252</v>
      </c>
      <c r="CV96" t="str">
        <v>0.000000</v>
      </c>
      <c r="CW96" t="str">
        <v>PSF-01225_20240711102929_95c</v>
      </c>
      <c r="CX96" t="str">
        <v>PFA-01090</v>
      </c>
      <c r="CY96" t="str">
        <v>PSA-01092</v>
      </c>
      <c r="CZ96" t="str">
        <v>PSF-01225</v>
      </c>
      <c r="DA96" t="str">
        <v>RHS-02024</v>
      </c>
      <c r="DB96" t="str">
        <v>3.0.0</v>
      </c>
      <c r="DC96" t="str">
        <v>2024-07-10T17:26:45.161Z</v>
      </c>
    </row>
    <row r="97">
      <c r="A97" t="str">
        <v>94</v>
      </c>
      <c r="B97" t="str">
        <v>10:30:59</v>
      </c>
      <c r="C97" t="str">
        <v>2024-07-11</v>
      </c>
      <c r="D97" t="str">
        <v>Hainich_TSM</v>
      </c>
      <c r="E97" t="str">
        <v>Sharath</v>
      </c>
      <c r="F97" t="str">
        <v/>
      </c>
      <c r="G97" t="str">
        <v>005</v>
      </c>
      <c r="H97" t="str">
        <v>050</v>
      </c>
      <c r="I97" t="str">
        <v>15min</v>
      </c>
      <c r="J97" t="str">
        <f>1/((1/L97)-(1/K97))</f>
        <v>0.165759</v>
      </c>
      <c r="K97" t="str">
        <f>BH97+(BI97*AN97)+(BJ97*AN97*POWER(V97,2))+(BK97*AN97*V97)+(BL97*POWER(AN97,2))</f>
        <v>2.915044</v>
      </c>
      <c r="L97" t="str">
        <f>((M97/1000)*(1000-((T97+S97)/2)))/(T97-S97)</f>
        <v>0.156840</v>
      </c>
      <c r="M97" t="str">
        <f>(AN97*(S97-R97))/(100*U97*(1000-S97))*1000</f>
        <v>1.601745</v>
      </c>
      <c r="N97" t="str">
        <v>2.108701</v>
      </c>
      <c r="O97" t="str">
        <v>2.078758</v>
      </c>
      <c r="P97" t="str">
        <f>0.61365*EXP((17.502*AL97)/(240.97+AL97))</f>
        <v>3.100533</v>
      </c>
      <c r="Q97" t="str">
        <f>P97-N97</f>
        <v>0.991832</v>
      </c>
      <c r="R97" t="str">
        <v>20.845266</v>
      </c>
      <c r="S97" t="str">
        <v>21.145533</v>
      </c>
      <c r="T97" t="str">
        <f>(P97/AM97)*1000</f>
        <v>31.091375</v>
      </c>
      <c r="U97" t="str">
        <f>V97*BG97</f>
        <v>0.298530</v>
      </c>
      <c r="V97" t="str">
        <v>1.800000</v>
      </c>
      <c r="W97" t="str">
        <v>PSF-01225_20240711103059_16e</v>
      </c>
      <c r="X97" t="str">
        <v>48.716782</v>
      </c>
      <c r="Y97" t="str">
        <v>63.151001</v>
      </c>
      <c r="Z97" t="str">
        <v>0.228567</v>
      </c>
      <c r="AA97" t="str">
        <v>0.000000</v>
      </c>
      <c r="AB97" t="str">
        <v>0.000000</v>
      </c>
      <c r="AC97" t="str">
        <v>0.000000</v>
      </c>
      <c r="AD97" t="str">
        <v>0.5</v>
      </c>
      <c r="AE97" t="str">
        <v>0.80</v>
      </c>
      <c r="AF97" t="str">
        <f>AC97*AD97*AE97*AQ97</f>
        <v>0.542453</v>
      </c>
      <c r="AG97" t="str">
        <v>1.000000</v>
      </c>
      <c r="AH97" t="str">
        <v>63.42</v>
      </c>
      <c r="AI97" t="str">
        <v>62.52</v>
      </c>
      <c r="AJ97" t="str">
        <v>25.75</v>
      </c>
      <c r="AK97" t="str">
        <v>24.58</v>
      </c>
      <c r="AL97" t="str">
        <f>(AK97-AJ97)*(AJ97*0+0)+AK97</f>
        <v>24.58</v>
      </c>
      <c r="AM97" t="str">
        <v>99.72</v>
      </c>
      <c r="AN97" t="str">
        <v>155.9</v>
      </c>
      <c r="AO97" t="str">
        <v>133.4</v>
      </c>
      <c r="AP97" t="str">
        <v>14.4</v>
      </c>
      <c r="AQ97" t="str">
        <v>6</v>
      </c>
      <c r="AR97" t="str">
        <v>3.934</v>
      </c>
      <c r="AS97" t="str">
        <v>10:20:37</v>
      </c>
      <c r="AT97" t="str">
        <v>2024-07-11</v>
      </c>
      <c r="AU97" t="str">
        <v>0.39</v>
      </c>
      <c r="AV97" t="str">
        <v>1</v>
      </c>
      <c r="AW97" t="str">
        <v>0.001</v>
      </c>
      <c r="AX97" t="str">
        <v>0.001</v>
      </c>
      <c r="AY97" t="str">
        <v>-9999.000</v>
      </c>
      <c r="AZ97" t="str">
        <v>-0.206</v>
      </c>
      <c r="BA97" t="str">
        <v>0.333</v>
      </c>
      <c r="BB97" t="str">
        <v>-9999.000</v>
      </c>
      <c r="BC97" t="str">
        <v>1</v>
      </c>
      <c r="BD97" t="str">
        <v>150</v>
      </c>
      <c r="BE97" t="str">
        <v>0.001</v>
      </c>
      <c r="BF97" t="str">
        <v>2.000000</v>
      </c>
      <c r="BG97" t="str">
        <v>0.165850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1</v>
      </c>
      <c r="BO97" t="str">
        <v>rectangular</v>
      </c>
      <c r="BP97" t="str">
        <v>6000</v>
      </c>
      <c r="BQ97" t="str">
        <v>5</v>
      </c>
      <c r="BR97" t="str">
        <v>1.000000</v>
      </c>
      <c r="BS97" t="str">
        <v>2.000000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2.454659</v>
      </c>
      <c r="CD97" t="str">
        <v>2.441233</v>
      </c>
      <c r="CE97" t="str">
        <v>1.659410</v>
      </c>
      <c r="CF97" t="str">
        <v>0.887387</v>
      </c>
      <c r="CG97" t="str">
        <v>0.264681</v>
      </c>
      <c r="CH97" t="str">
        <v>-0.012747</v>
      </c>
      <c r="CI97" t="str">
        <v>0.722847</v>
      </c>
      <c r="CJ97" t="str">
        <v>0.111444</v>
      </c>
      <c r="CK97" t="str">
        <v>48.716782</v>
      </c>
      <c r="CL97" t="str">
        <v>0.000211</v>
      </c>
      <c r="CM97" t="str">
        <v>2.365176</v>
      </c>
      <c r="CN97" t="str">
        <v>-0.000008</v>
      </c>
      <c r="CO97" t="str">
        <v>1.000000</v>
      </c>
      <c r="CP97" t="str">
        <v>2.351669</v>
      </c>
      <c r="CQ97" t="str">
        <v>-0.000027</v>
      </c>
      <c r="CR97" t="str">
        <v>1.000000</v>
      </c>
      <c r="CS97" t="str">
        <v>0.600858</v>
      </c>
      <c r="CT97" t="str">
        <v>0.600606</v>
      </c>
      <c r="CU97" t="str">
        <v>0.107252</v>
      </c>
      <c r="CV97" t="str">
        <v>0.000000</v>
      </c>
      <c r="CW97" t="str">
        <v>PSF-01225_20240711103059_16e</v>
      </c>
      <c r="CX97" t="str">
        <v>PFA-01090</v>
      </c>
      <c r="CY97" t="str">
        <v>PSA-01092</v>
      </c>
      <c r="CZ97" t="str">
        <v>PSF-01225</v>
      </c>
      <c r="DA97" t="str">
        <v>RHS-02024</v>
      </c>
      <c r="DB97" t="str">
        <v>3.0.0</v>
      </c>
      <c r="DC97" t="str">
        <v>2024-07-10T17:26:45.161Z</v>
      </c>
    </row>
    <row r="98">
      <c r="A98" t="str">
        <v>95</v>
      </c>
      <c r="B98" t="str">
        <v>10:33:11</v>
      </c>
      <c r="C98" t="str">
        <v>2024-07-11</v>
      </c>
      <c r="D98" t="str">
        <v>Hainich_TSM</v>
      </c>
      <c r="E98" t="str">
        <v>Sharath</v>
      </c>
      <c r="F98" t="str">
        <v/>
      </c>
      <c r="G98" t="str">
        <v>006</v>
      </c>
      <c r="H98" t="str">
        <v>050</v>
      </c>
      <c r="I98" t="str">
        <v>15min</v>
      </c>
      <c r="J98" t="str">
        <f>1/((1/L98)-(1/K98))</f>
        <v>0.207535</v>
      </c>
      <c r="K98" t="str">
        <f>BH98+(BI98*AN98)+(BJ98*AN98*POWER(V98,2))+(BK98*AN98*V98)+(BL98*POWER(AN98,2))</f>
        <v>2.918314</v>
      </c>
      <c r="L98" t="str">
        <f>((M98/1000)*(1000-((T98+S98)/2)))/(T98-S98)</f>
        <v>0.193756</v>
      </c>
      <c r="M98" t="str">
        <f>(AN98*(S98-R98))/(100*U98*(1000-S98))*1000</f>
        <v>1.898888</v>
      </c>
      <c r="N98" t="str">
        <v>2.118144</v>
      </c>
      <c r="O98" t="str">
        <v>2.082739</v>
      </c>
      <c r="P98" t="str">
        <f>0.61365*EXP((17.502*AL98)/(240.97+AL98))</f>
        <v>3.070064</v>
      </c>
      <c r="Q98" t="str">
        <f>P98-N98</f>
        <v>0.951920</v>
      </c>
      <c r="R98" t="str">
        <v>20.884878</v>
      </c>
      <c r="S98" t="str">
        <v>21.239899</v>
      </c>
      <c r="T98" t="str">
        <f>(P98/AM98)*1000</f>
        <v>30.785376</v>
      </c>
      <c r="U98" t="str">
        <f>V98*BG98</f>
        <v>0.298530</v>
      </c>
      <c r="V98" t="str">
        <v>1.800000</v>
      </c>
      <c r="W98" t="str">
        <v>PSF-01225_20240711103311_340</v>
      </c>
      <c r="X98" t="str">
        <v>61.564922</v>
      </c>
      <c r="Y98" t="str">
        <v>97.696068</v>
      </c>
      <c r="Z98" t="str">
        <v>0.369832</v>
      </c>
      <c r="AA98" t="str">
        <v>0.000000</v>
      </c>
      <c r="AB98" t="str">
        <v>0.000000</v>
      </c>
      <c r="AC98" t="str">
        <v>0.000000</v>
      </c>
      <c r="AD98" t="str">
        <v>0.5</v>
      </c>
      <c r="AE98" t="str">
        <v>0.80</v>
      </c>
      <c r="AF98" t="str">
        <f>AC98*AD98*AE98*AQ98</f>
        <v>0.799392</v>
      </c>
      <c r="AG98" t="str">
        <v>1.000000</v>
      </c>
      <c r="AH98" t="str">
        <v>63.70</v>
      </c>
      <c r="AI98" t="str">
        <v>62.64</v>
      </c>
      <c r="AJ98" t="str">
        <v>25.75</v>
      </c>
      <c r="AK98" t="str">
        <v>24.41</v>
      </c>
      <c r="AL98" t="str">
        <f>(AK98-AJ98)*(AJ98*0+0)+AK98</f>
        <v>24.41</v>
      </c>
      <c r="AM98" t="str">
        <v>99.72</v>
      </c>
      <c r="AN98" t="str">
        <v>156.3</v>
      </c>
      <c r="AO98" t="str">
        <v>146.0</v>
      </c>
      <c r="AP98" t="str">
        <v>6.6</v>
      </c>
      <c r="AQ98" t="str">
        <v>5</v>
      </c>
      <c r="AR98" t="str">
        <v>3.931</v>
      </c>
      <c r="AS98" t="str">
        <v>10:31:26</v>
      </c>
      <c r="AT98" t="str">
        <v>2024-07-11</v>
      </c>
      <c r="AU98" t="str">
        <v>0.34</v>
      </c>
      <c r="AV98" t="str">
        <v>1</v>
      </c>
      <c r="AW98" t="str">
        <v>0.000</v>
      </c>
      <c r="AX98" t="str">
        <v>0.001</v>
      </c>
      <c r="AY98" t="str">
        <v>-0.003</v>
      </c>
      <c r="AZ98" t="str">
        <v>0.199</v>
      </c>
      <c r="BA98" t="str">
        <v>0.040</v>
      </c>
      <c r="BB98" t="str">
        <v>-0.034</v>
      </c>
      <c r="BC98" t="str">
        <v>1</v>
      </c>
      <c r="BD98" t="str">
        <v>150</v>
      </c>
      <c r="BE98" t="str">
        <v>0.001</v>
      </c>
      <c r="BF98" t="str">
        <v>2.000000</v>
      </c>
      <c r="BG98" t="str">
        <v>0.165850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1</v>
      </c>
      <c r="BO98" t="str">
        <v>rectangular</v>
      </c>
      <c r="BP98" t="str">
        <v>6000</v>
      </c>
      <c r="BQ98" t="str">
        <v>5</v>
      </c>
      <c r="BR98" t="str">
        <v>1.000000</v>
      </c>
      <c r="BS98" t="str">
        <v>2.000000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2.454797</v>
      </c>
      <c r="CD98" t="str">
        <v>2.441626</v>
      </c>
      <c r="CE98" t="str">
        <v>1.662831</v>
      </c>
      <c r="CF98" t="str">
        <v>0.919011</v>
      </c>
      <c r="CG98" t="str">
        <v>0.264667</v>
      </c>
      <c r="CH98" t="str">
        <v>-0.014687</v>
      </c>
      <c r="CI98" t="str">
        <v>0.727700</v>
      </c>
      <c r="CJ98" t="str">
        <v>0.111070</v>
      </c>
      <c r="CK98" t="str">
        <v>61.564922</v>
      </c>
      <c r="CL98" t="str">
        <v>0.000211</v>
      </c>
      <c r="CM98" t="str">
        <v>2.365176</v>
      </c>
      <c r="CN98" t="str">
        <v>-0.000008</v>
      </c>
      <c r="CO98" t="str">
        <v>1.000000</v>
      </c>
      <c r="CP98" t="str">
        <v>2.351669</v>
      </c>
      <c r="CQ98" t="str">
        <v>-0.000027</v>
      </c>
      <c r="CR98" t="str">
        <v>1.000000</v>
      </c>
      <c r="CS98" t="str">
        <v>0.600858</v>
      </c>
      <c r="CT98" t="str">
        <v>0.600606</v>
      </c>
      <c r="CU98" t="str">
        <v>0.107252</v>
      </c>
      <c r="CV98" t="str">
        <v>0.000000</v>
      </c>
      <c r="CW98" t="str">
        <v>PSF-01225_20240711103311_340</v>
      </c>
      <c r="CX98" t="str">
        <v>PFA-01090</v>
      </c>
      <c r="CY98" t="str">
        <v>PSA-01092</v>
      </c>
      <c r="CZ98" t="str">
        <v>PSF-01225</v>
      </c>
      <c r="DA98" t="str">
        <v>RHS-02024</v>
      </c>
      <c r="DB98" t="str">
        <v>3.0.0</v>
      </c>
      <c r="DC98" t="str">
        <v>2024-07-10T17:26:45.161Z</v>
      </c>
    </row>
    <row r="99">
      <c r="A99" t="str">
        <v>96</v>
      </c>
      <c r="B99" t="str">
        <v>10:34:05</v>
      </c>
      <c r="C99" t="str">
        <v>2024-07-11</v>
      </c>
      <c r="D99" t="str">
        <v>Hainich_TSM</v>
      </c>
      <c r="E99" t="str">
        <v>Sharath</v>
      </c>
      <c r="F99" t="str">
        <v/>
      </c>
      <c r="G99" t="str">
        <v>006</v>
      </c>
      <c r="H99" t="str">
        <v>050</v>
      </c>
      <c r="I99" t="str">
        <v>15min</v>
      </c>
      <c r="J99" t="str">
        <f>1/((1/L99)-(1/K99))</f>
        <v>0.225556</v>
      </c>
      <c r="K99" t="str">
        <f>BH99+(BI99*AN99)+(BJ99*AN99*POWER(V99,2))+(BK99*AN99*V99)+(BL99*POWER(AN99,2))</f>
        <v>2.916706</v>
      </c>
      <c r="L99" t="str">
        <f>((M99/1000)*(1000-((T99+S99)/2)))/(T99-S99)</f>
        <v>0.209366</v>
      </c>
      <c r="M99" t="str">
        <f>(AN99*(S99-R99))/(100*U99*(1000-S99))*1000</f>
        <v>2.053784</v>
      </c>
      <c r="N99" t="str">
        <v>2.115136</v>
      </c>
      <c r="O99" t="str">
        <v>2.076796</v>
      </c>
      <c r="P99" t="str">
        <f>0.61365*EXP((17.502*AL99)/(240.97+AL99))</f>
        <v>3.067929</v>
      </c>
      <c r="Q99" t="str">
        <f>P99-N99</f>
        <v>0.952792</v>
      </c>
      <c r="R99" t="str">
        <v>20.826168</v>
      </c>
      <c r="S99" t="str">
        <v>21.210646</v>
      </c>
      <c r="T99" t="str">
        <f>(P99/AM99)*1000</f>
        <v>30.765274</v>
      </c>
      <c r="U99" t="str">
        <f>V99*BG99</f>
        <v>0.298530</v>
      </c>
      <c r="V99" t="str">
        <v>1.800000</v>
      </c>
      <c r="W99" t="str">
        <v>PSF-01225_20240711103405_814</v>
      </c>
      <c r="X99" t="str">
        <v>50.648331</v>
      </c>
      <c r="Y99" t="str">
        <v>71.480873</v>
      </c>
      <c r="Z99" t="str">
        <v>0.291442</v>
      </c>
      <c r="AA99" t="str">
        <v>0.000000</v>
      </c>
      <c r="AB99" t="str">
        <v>0.000000</v>
      </c>
      <c r="AC99" t="str">
        <v>0.000000</v>
      </c>
      <c r="AD99" t="str">
        <v>0.5</v>
      </c>
      <c r="AE99" t="str">
        <v>0.80</v>
      </c>
      <c r="AF99" t="str">
        <f>AC99*AD99*AE99*AQ99</f>
        <v>0.625880</v>
      </c>
      <c r="AG99" t="str">
        <v>1.000000</v>
      </c>
      <c r="AH99" t="str">
        <v>63.65</v>
      </c>
      <c r="AI99" t="str">
        <v>62.50</v>
      </c>
      <c r="AJ99" t="str">
        <v>25.74</v>
      </c>
      <c r="AK99" t="str">
        <v>24.40</v>
      </c>
      <c r="AL99" t="str">
        <f>(AK99-AJ99)*(AJ99*0+0)+AK99</f>
        <v>24.40</v>
      </c>
      <c r="AM99" t="str">
        <v>99.72</v>
      </c>
      <c r="AN99" t="str">
        <v>156.1</v>
      </c>
      <c r="AO99" t="str">
        <v>151.3</v>
      </c>
      <c r="AP99" t="str">
        <v>3.1</v>
      </c>
      <c r="AQ99" t="str">
        <v>5</v>
      </c>
      <c r="AR99" t="str">
        <v>3.930</v>
      </c>
      <c r="AS99" t="str">
        <v>10:31:26</v>
      </c>
      <c r="AT99" t="str">
        <v>2024-07-11</v>
      </c>
      <c r="AU99" t="str">
        <v>0.34</v>
      </c>
      <c r="AV99" t="str">
        <v>1</v>
      </c>
      <c r="AW99" t="str">
        <v>-0.004</v>
      </c>
      <c r="AX99" t="str">
        <v>-0.001</v>
      </c>
      <c r="AY99" t="str">
        <v>-0.003</v>
      </c>
      <c r="AZ99" t="str">
        <v>0.006</v>
      </c>
      <c r="BA99" t="str">
        <v>0.063</v>
      </c>
      <c r="BB99" t="str">
        <v>-0.014</v>
      </c>
      <c r="BC99" t="str">
        <v>1</v>
      </c>
      <c r="BD99" t="str">
        <v>150</v>
      </c>
      <c r="BE99" t="str">
        <v>0.001</v>
      </c>
      <c r="BF99" t="str">
        <v>2.000000</v>
      </c>
      <c r="BG99" t="str">
        <v>0.165850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1</v>
      </c>
      <c r="BO99" t="str">
        <v>rectangular</v>
      </c>
      <c r="BP99" t="str">
        <v>6000</v>
      </c>
      <c r="BQ99" t="str">
        <v>5</v>
      </c>
      <c r="BR99" t="str">
        <v>1.000000</v>
      </c>
      <c r="BS99" t="str">
        <v>2.000000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2.454631</v>
      </c>
      <c r="CD99" t="str">
        <v>2.441568</v>
      </c>
      <c r="CE99" t="str">
        <v>1.661146</v>
      </c>
      <c r="CF99" t="str">
        <v>0.932525</v>
      </c>
      <c r="CG99" t="str">
        <v>0.264783</v>
      </c>
      <c r="CH99" t="str">
        <v>-0.014693</v>
      </c>
      <c r="CI99" t="str">
        <v>0.729563</v>
      </c>
      <c r="CJ99" t="str">
        <v>0.111045</v>
      </c>
      <c r="CK99" t="str">
        <v>50.648331</v>
      </c>
      <c r="CL99" t="str">
        <v>0.000211</v>
      </c>
      <c r="CM99" t="str">
        <v>2.365176</v>
      </c>
      <c r="CN99" t="str">
        <v>-0.000008</v>
      </c>
      <c r="CO99" t="str">
        <v>1.000000</v>
      </c>
      <c r="CP99" t="str">
        <v>2.351669</v>
      </c>
      <c r="CQ99" t="str">
        <v>-0.000027</v>
      </c>
      <c r="CR99" t="str">
        <v>1.000000</v>
      </c>
      <c r="CS99" t="str">
        <v>0.600858</v>
      </c>
      <c r="CT99" t="str">
        <v>0.600606</v>
      </c>
      <c r="CU99" t="str">
        <v>0.107252</v>
      </c>
      <c r="CV99" t="str">
        <v>0.000000</v>
      </c>
      <c r="CW99" t="str">
        <v>PSF-01225_20240711103405_814</v>
      </c>
      <c r="CX99" t="str">
        <v>PFA-01090</v>
      </c>
      <c r="CY99" t="str">
        <v>PSA-01092</v>
      </c>
      <c r="CZ99" t="str">
        <v>PSF-01225</v>
      </c>
      <c r="DA99" t="str">
        <v>RHS-02024</v>
      </c>
      <c r="DB99" t="str">
        <v>3.0.0</v>
      </c>
      <c r="DC99" t="str">
        <v>2024-07-10T17:26:45.161Z</v>
      </c>
    </row>
    <row r="100">
      <c r="A100" t="str">
        <v>97</v>
      </c>
      <c r="B100" t="str">
        <v>10:34:48</v>
      </c>
      <c r="C100" t="str">
        <v>2024-07-11</v>
      </c>
      <c r="D100" t="str">
        <v>Hainich_TSM</v>
      </c>
      <c r="E100" t="str">
        <v>Sharath</v>
      </c>
      <c r="F100" t="str">
        <v/>
      </c>
      <c r="G100" t="str">
        <v>007</v>
      </c>
      <c r="H100" t="str">
        <v>050</v>
      </c>
      <c r="I100" t="str">
        <v>15min</v>
      </c>
      <c r="J100" t="str">
        <f>1/((1/L100)-(1/K100))</f>
        <v>0.022023</v>
      </c>
      <c r="K100" t="str">
        <f>BH100+(BI100*AN100)+(BJ100*AN100*POWER(V100,2))+(BK100*AN100*V100)+(BL100*POWER(AN100,2))</f>
        <v>2.915455</v>
      </c>
      <c r="L100" t="str">
        <f>((M100/1000)*(1000-((T100+S100)/2)))/(T100-S100)</f>
        <v>0.021858</v>
      </c>
      <c r="M100" t="str">
        <f>(AN100*(S100-R100))/(100*U100*(1000-S100))*1000</f>
        <v>0.213394</v>
      </c>
      <c r="N100" t="str">
        <v>2.083994</v>
      </c>
      <c r="O100" t="str">
        <v>2.080005</v>
      </c>
      <c r="P100" t="str">
        <f>0.61365*EXP((17.502*AL100)/(240.97+AL100))</f>
        <v>3.032552</v>
      </c>
      <c r="Q100" t="str">
        <f>P100-N100</f>
        <v>0.948558</v>
      </c>
      <c r="R100" t="str">
        <v>20.858509</v>
      </c>
      <c r="S100" t="str">
        <v>20.898510</v>
      </c>
      <c r="T100" t="str">
        <f>(P100/AM100)*1000</f>
        <v>30.410751</v>
      </c>
      <c r="U100" t="str">
        <f>V100*BG100</f>
        <v>0.298530</v>
      </c>
      <c r="V100" t="str">
        <v>1.800000</v>
      </c>
      <c r="W100" t="str">
        <v>PSF-01225_20240711103448_30e</v>
      </c>
      <c r="X100" t="str">
        <v>147.201782</v>
      </c>
      <c r="Y100" t="str">
        <v>285.457489</v>
      </c>
      <c r="Z100" t="str">
        <v>0.484330</v>
      </c>
      <c r="AA100" t="str">
        <v>0.000000</v>
      </c>
      <c r="AB100" t="str">
        <v>0.000000</v>
      </c>
      <c r="AC100" t="str">
        <v>0.000000</v>
      </c>
      <c r="AD100" t="str">
        <v>0.5</v>
      </c>
      <c r="AE100" t="str">
        <v>0.80</v>
      </c>
      <c r="AF100" t="str">
        <f>AC100*AD100*AE100*AQ100</f>
        <v>0.771325</v>
      </c>
      <c r="AG100" t="str">
        <v>1.000000</v>
      </c>
      <c r="AH100" t="str">
        <v>62.74</v>
      </c>
      <c r="AI100" t="str">
        <v>62.62</v>
      </c>
      <c r="AJ100" t="str">
        <v>25.73</v>
      </c>
      <c r="AK100" t="str">
        <v>24.21</v>
      </c>
      <c r="AL100" t="str">
        <f>(AK100-AJ100)*(AJ100*0+0)+AK100</f>
        <v>24.21</v>
      </c>
      <c r="AM100" t="str">
        <v>99.72</v>
      </c>
      <c r="AN100" t="str">
        <v>155.9</v>
      </c>
      <c r="AO100" t="str">
        <v>156.0</v>
      </c>
      <c r="AP100" t="str">
        <v>-0.0</v>
      </c>
      <c r="AQ100" t="str">
        <v>4</v>
      </c>
      <c r="AR100" t="str">
        <v>3.928</v>
      </c>
      <c r="AS100" t="str">
        <v>10:31:26</v>
      </c>
      <c r="AT100" t="str">
        <v>2024-07-11</v>
      </c>
      <c r="AU100" t="str">
        <v>0.34</v>
      </c>
      <c r="AV100" t="str">
        <v>1</v>
      </c>
      <c r="AW100" t="str">
        <v>-0.001</v>
      </c>
      <c r="AX100" t="str">
        <v>0.000</v>
      </c>
      <c r="AY100" t="str">
        <v>-0.003</v>
      </c>
      <c r="AZ100" t="str">
        <v>-0.153</v>
      </c>
      <c r="BA100" t="str">
        <v>0.091</v>
      </c>
      <c r="BB100" t="str">
        <v>0.006</v>
      </c>
      <c r="BC100" t="str">
        <v>1</v>
      </c>
      <c r="BD100" t="str">
        <v>150</v>
      </c>
      <c r="BE100" t="str">
        <v>0.001</v>
      </c>
      <c r="BF100" t="str">
        <v>2.000000</v>
      </c>
      <c r="BG100" t="str">
        <v>0.165850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1</v>
      </c>
      <c r="BO100" t="str">
        <v>rectangular</v>
      </c>
      <c r="BP100" t="str">
        <v>6000</v>
      </c>
      <c r="BQ100" t="str">
        <v>5</v>
      </c>
      <c r="BR100" t="str">
        <v>1.000000</v>
      </c>
      <c r="BS100" t="str">
        <v>2.000000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2.454784</v>
      </c>
      <c r="CD100" t="str">
        <v>2.440460</v>
      </c>
      <c r="CE100" t="str">
        <v>1.659839</v>
      </c>
      <c r="CF100" t="str">
        <v>0.944551</v>
      </c>
      <c r="CG100" t="str">
        <v>0.264865</v>
      </c>
      <c r="CH100" t="str">
        <v>-0.016853</v>
      </c>
      <c r="CI100" t="str">
        <v>0.731086</v>
      </c>
      <c r="CJ100" t="str">
        <v>0.110065</v>
      </c>
      <c r="CK100" t="str">
        <v>147.201782</v>
      </c>
      <c r="CL100" t="str">
        <v>0.000213</v>
      </c>
      <c r="CM100" t="str">
        <v>2.365176</v>
      </c>
      <c r="CN100" t="str">
        <v>-0.000008</v>
      </c>
      <c r="CO100" t="str">
        <v>1.000000</v>
      </c>
      <c r="CP100" t="str">
        <v>2.351669</v>
      </c>
      <c r="CQ100" t="str">
        <v>-0.000027</v>
      </c>
      <c r="CR100" t="str">
        <v>1.000000</v>
      </c>
      <c r="CS100" t="str">
        <v>0.600858</v>
      </c>
      <c r="CT100" t="str">
        <v>0.600606</v>
      </c>
      <c r="CU100" t="str">
        <v>0.107252</v>
      </c>
      <c r="CV100" t="str">
        <v>0.000000</v>
      </c>
      <c r="CW100" t="str">
        <v>PSF-01225_20240711103448_30e</v>
      </c>
      <c r="CX100" t="str">
        <v>PFA-01090</v>
      </c>
      <c r="CY100" t="str">
        <v>PSA-01092</v>
      </c>
      <c r="CZ100" t="str">
        <v>PSF-01225</v>
      </c>
      <c r="DA100" t="str">
        <v>RHS-02024</v>
      </c>
      <c r="DB100" t="str">
        <v>3.0.0</v>
      </c>
      <c r="DC100" t="str">
        <v>2024-07-10T17:26:45.161Z</v>
      </c>
    </row>
    <row r="101">
      <c r="A101" t="str">
        <v>98</v>
      </c>
      <c r="B101" t="str">
        <v>10:35:28</v>
      </c>
      <c r="C101" t="str">
        <v>2024-07-11</v>
      </c>
      <c r="D101" t="str">
        <v>Hainich_TSM</v>
      </c>
      <c r="E101" t="str">
        <v>Sharath</v>
      </c>
      <c r="F101" t="str">
        <v/>
      </c>
      <c r="G101" t="str">
        <v>007</v>
      </c>
      <c r="H101" t="str">
        <v>050</v>
      </c>
      <c r="I101" t="str">
        <v>15min</v>
      </c>
      <c r="J101" t="str">
        <f>1/((1/L101)-(1/K101))</f>
        <v>0.009323</v>
      </c>
      <c r="K101" t="str">
        <f>BH101+(BI101*AN101)+(BJ101*AN101*POWER(V101,2))+(BK101*AN101*V101)+(BL101*POWER(AN101,2))</f>
        <v>2.918547</v>
      </c>
      <c r="L101" t="str">
        <f>((M101/1000)*(1000-((T101+S101)/2)))/(T101-S101)</f>
        <v>0.009293</v>
      </c>
      <c r="M101" t="str">
        <f>(AN101*(S101-R101))/(100*U101*(1000-S101))*1000</f>
        <v>0.079284</v>
      </c>
      <c r="N101" t="str">
        <v>2.100698</v>
      </c>
      <c r="O101" t="str">
        <v>2.099220</v>
      </c>
      <c r="P101" t="str">
        <f>0.61365*EXP((17.502*AL101)/(240.97+AL101))</f>
        <v>2.929955</v>
      </c>
      <c r="Q101" t="str">
        <f>P101-N101</f>
        <v>0.829257</v>
      </c>
      <c r="R101" t="str">
        <v>21.051510</v>
      </c>
      <c r="S101" t="str">
        <v>21.066332</v>
      </c>
      <c r="T101" t="str">
        <f>(P101/AM101)*1000</f>
        <v>29.382336</v>
      </c>
      <c r="U101" t="str">
        <f>V101*BG101</f>
        <v>0.298530</v>
      </c>
      <c r="V101" t="str">
        <v>1.800000</v>
      </c>
      <c r="W101" t="str">
        <v>PSF-01225_20240711103528_0e5</v>
      </c>
      <c r="X101" t="str">
        <v>178.903336</v>
      </c>
      <c r="Y101" t="str">
        <v>409.703491</v>
      </c>
      <c r="Z101" t="str">
        <v>0.563335</v>
      </c>
      <c r="AA101" t="str">
        <v>0.000000</v>
      </c>
      <c r="AB101" t="str">
        <v>0.000000</v>
      </c>
      <c r="AC101" t="str">
        <v>0.000000</v>
      </c>
      <c r="AD101" t="str">
        <v>0.5</v>
      </c>
      <c r="AE101" t="str">
        <v>0.80</v>
      </c>
      <c r="AF101" t="str">
        <f>AC101*AD101*AE101*AQ101</f>
        <v>1.019756</v>
      </c>
      <c r="AG101" t="str">
        <v>1.000000</v>
      </c>
      <c r="AH101" t="str">
        <v>63.27</v>
      </c>
      <c r="AI101" t="str">
        <v>63.23</v>
      </c>
      <c r="AJ101" t="str">
        <v>25.73</v>
      </c>
      <c r="AK101" t="str">
        <v>23.64</v>
      </c>
      <c r="AL101" t="str">
        <f>(AK101-AJ101)*(AJ101*0+0)+AK101</f>
        <v>23.64</v>
      </c>
      <c r="AM101" t="str">
        <v>99.72</v>
      </c>
      <c r="AN101" t="str">
        <v>156.3</v>
      </c>
      <c r="AO101" t="str">
        <v>149.6</v>
      </c>
      <c r="AP101" t="str">
        <v>4.3</v>
      </c>
      <c r="AQ101" t="str">
        <v>5</v>
      </c>
      <c r="AR101" t="str">
        <v>3.928</v>
      </c>
      <c r="AS101" t="str">
        <v>10:31:26</v>
      </c>
      <c r="AT101" t="str">
        <v>2024-07-11</v>
      </c>
      <c r="AU101" t="str">
        <v>0.34</v>
      </c>
      <c r="AV101" t="str">
        <v>1</v>
      </c>
      <c r="AW101" t="str">
        <v>-0.002</v>
      </c>
      <c r="AX101" t="str">
        <v>-0.001</v>
      </c>
      <c r="AY101" t="str">
        <v>0.005</v>
      </c>
      <c r="AZ101" t="str">
        <v>-0.280</v>
      </c>
      <c r="BA101" t="str">
        <v>-0.272</v>
      </c>
      <c r="BB101" t="str">
        <v>-1.202</v>
      </c>
      <c r="BC101" t="str">
        <v>1</v>
      </c>
      <c r="BD101" t="str">
        <v>150</v>
      </c>
      <c r="BE101" t="str">
        <v>0.001</v>
      </c>
      <c r="BF101" t="str">
        <v>2.000000</v>
      </c>
      <c r="BG101" t="str">
        <v>0.165850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1</v>
      </c>
      <c r="BO101" t="str">
        <v>rectangular</v>
      </c>
      <c r="BP101" t="str">
        <v>6000</v>
      </c>
      <c r="BQ101" t="str">
        <v>5</v>
      </c>
      <c r="BR101" t="str">
        <v>1.000000</v>
      </c>
      <c r="BS101" t="str">
        <v>2.000000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2.455517</v>
      </c>
      <c r="CD101" t="str">
        <v>2.441107</v>
      </c>
      <c r="CE101" t="str">
        <v>1.663077</v>
      </c>
      <c r="CF101" t="str">
        <v>0.928158</v>
      </c>
      <c r="CG101" t="str">
        <v>0.264939</v>
      </c>
      <c r="CH101" t="str">
        <v>-0.023406</v>
      </c>
      <c r="CI101" t="str">
        <v>0.732502</v>
      </c>
      <c r="CJ101" t="str">
        <v>0.110449</v>
      </c>
      <c r="CK101" t="str">
        <v>178.903336</v>
      </c>
      <c r="CL101" t="str">
        <v>0.000212</v>
      </c>
      <c r="CM101" t="str">
        <v>2.365176</v>
      </c>
      <c r="CN101" t="str">
        <v>-0.000008</v>
      </c>
      <c r="CO101" t="str">
        <v>1.000000</v>
      </c>
      <c r="CP101" t="str">
        <v>2.351669</v>
      </c>
      <c r="CQ101" t="str">
        <v>-0.000027</v>
      </c>
      <c r="CR101" t="str">
        <v>1.000000</v>
      </c>
      <c r="CS101" t="str">
        <v>0.600858</v>
      </c>
      <c r="CT101" t="str">
        <v>0.600606</v>
      </c>
      <c r="CU101" t="str">
        <v>0.107252</v>
      </c>
      <c r="CV101" t="str">
        <v>0.000000</v>
      </c>
      <c r="CW101" t="str">
        <v>PSF-01225_20240711103528_0e5</v>
      </c>
      <c r="CX101" t="str">
        <v>PFA-01090</v>
      </c>
      <c r="CY101" t="str">
        <v>PSA-01092</v>
      </c>
      <c r="CZ101" t="str">
        <v>PSF-01225</v>
      </c>
      <c r="DA101" t="str">
        <v>RHS-02024</v>
      </c>
      <c r="DB101" t="str">
        <v>3.0.0</v>
      </c>
      <c r="DC101" t="str">
        <v>2024-07-10T17:26:45.161Z</v>
      </c>
    </row>
    <row r="102">
      <c r="A102" t="str">
        <v>99</v>
      </c>
      <c r="B102" t="str">
        <v>10:35:49</v>
      </c>
      <c r="C102" t="str">
        <v>2024-07-11</v>
      </c>
      <c r="D102" t="str">
        <v>Hainich_TSM</v>
      </c>
      <c r="E102" t="str">
        <v>Sharath</v>
      </c>
      <c r="F102" t="str">
        <v/>
      </c>
      <c r="G102" t="str">
        <v>007</v>
      </c>
      <c r="H102" t="str">
        <v>050</v>
      </c>
      <c r="I102" t="str">
        <v>15min</v>
      </c>
      <c r="J102" t="str">
        <f>1/((1/L102)-(1/K102))</f>
        <v>-0.006061</v>
      </c>
      <c r="K102" t="str">
        <f>BH102+(BI102*AN102)+(BJ102*AN102*POWER(V102,2))+(BK102*AN102*V102)+(BL102*POWER(AN102,2))</f>
        <v>2.915946</v>
      </c>
      <c r="L102" t="str">
        <f>((M102/1000)*(1000-((T102+S102)/2)))/(T102-S102)</f>
        <v>-0.006074</v>
      </c>
      <c r="M102" t="str">
        <f>(AN102*(S102-R102))/(100*U102*(1000-S102))*1000</f>
        <v>-0.055916</v>
      </c>
      <c r="N102" t="str">
        <v>2.083962</v>
      </c>
      <c r="O102" t="str">
        <v>2.085006</v>
      </c>
      <c r="P102" t="str">
        <f>0.61365*EXP((17.502*AL102)/(240.97+AL102))</f>
        <v>2.978700</v>
      </c>
      <c r="Q102" t="str">
        <f>P102-N102</f>
        <v>0.894739</v>
      </c>
      <c r="R102" t="str">
        <v>20.908873</v>
      </c>
      <c r="S102" t="str">
        <v>20.898394</v>
      </c>
      <c r="T102" t="str">
        <f>(P102/AM102)*1000</f>
        <v>29.871017</v>
      </c>
      <c r="U102" t="str">
        <f>V102*BG102</f>
        <v>0.298530</v>
      </c>
      <c r="V102" t="str">
        <v>1.800000</v>
      </c>
      <c r="W102" t="str">
        <v>PSF-01225_20240711103549_1d9</v>
      </c>
      <c r="X102" t="str">
        <v>180.445068</v>
      </c>
      <c r="Y102" t="str">
        <v>363.380676</v>
      </c>
      <c r="Z102" t="str">
        <v>0.503427</v>
      </c>
      <c r="AA102" t="str">
        <v>0.000000</v>
      </c>
      <c r="AB102" t="str">
        <v>0.000000</v>
      </c>
      <c r="AC102" t="str">
        <v>0.000000</v>
      </c>
      <c r="AD102" t="str">
        <v>0.5</v>
      </c>
      <c r="AE102" t="str">
        <v>0.80</v>
      </c>
      <c r="AF102" t="str">
        <f>AC102*AD102*AE102*AQ102</f>
        <v>0.812745</v>
      </c>
      <c r="AG102" t="str">
        <v>1.000000</v>
      </c>
      <c r="AH102" t="str">
        <v>62.79</v>
      </c>
      <c r="AI102" t="str">
        <v>62.83</v>
      </c>
      <c r="AJ102" t="str">
        <v>25.72</v>
      </c>
      <c r="AK102" t="str">
        <v>23.91</v>
      </c>
      <c r="AL102" t="str">
        <f>(AK102-AJ102)*(AJ102*0+0)+AK102</f>
        <v>23.91</v>
      </c>
      <c r="AM102" t="str">
        <v>99.72</v>
      </c>
      <c r="AN102" t="str">
        <v>156.0</v>
      </c>
      <c r="AO102" t="str">
        <v>154.3</v>
      </c>
      <c r="AP102" t="str">
        <v>1.1</v>
      </c>
      <c r="AQ102" t="str">
        <v>4</v>
      </c>
      <c r="AR102" t="str">
        <v>3.928</v>
      </c>
      <c r="AS102" t="str">
        <v>10:31:26</v>
      </c>
      <c r="AT102" t="str">
        <v>2024-07-11</v>
      </c>
      <c r="AU102" t="str">
        <v>0.34</v>
      </c>
      <c r="AV102" t="str">
        <v>1</v>
      </c>
      <c r="AW102" t="str">
        <v>-0.003</v>
      </c>
      <c r="AX102" t="str">
        <v>-0.000</v>
      </c>
      <c r="AY102" t="str">
        <v>-0.003</v>
      </c>
      <c r="AZ102" t="str">
        <v>-0.148</v>
      </c>
      <c r="BA102" t="str">
        <v>-0.565</v>
      </c>
      <c r="BB102" t="str">
        <v>-0.882</v>
      </c>
      <c r="BC102" t="str">
        <v>1</v>
      </c>
      <c r="BD102" t="str">
        <v>150</v>
      </c>
      <c r="BE102" t="str">
        <v>0.001</v>
      </c>
      <c r="BF102" t="str">
        <v>2.000000</v>
      </c>
      <c r="BG102" t="str">
        <v>0.165850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1</v>
      </c>
      <c r="BO102" t="str">
        <v>rectangular</v>
      </c>
      <c r="BP102" t="str">
        <v>6000</v>
      </c>
      <c r="BQ102" t="str">
        <v>5</v>
      </c>
      <c r="BR102" t="str">
        <v>1.000000</v>
      </c>
      <c r="BS102" t="str">
        <v>2.000000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2.455032</v>
      </c>
      <c r="CD102" t="str">
        <v>2.440525</v>
      </c>
      <c r="CE102" t="str">
        <v>1.660352</v>
      </c>
      <c r="CF102" t="str">
        <v>0.940156</v>
      </c>
      <c r="CG102" t="str">
        <v>0.265014</v>
      </c>
      <c r="CH102" t="str">
        <v>-0.020150</v>
      </c>
      <c r="CI102" t="str">
        <v>0.733223</v>
      </c>
      <c r="CJ102" t="str">
        <v>0.110104</v>
      </c>
      <c r="CK102" t="str">
        <v>180.445068</v>
      </c>
      <c r="CL102" t="str">
        <v>0.000210</v>
      </c>
      <c r="CM102" t="str">
        <v>2.365176</v>
      </c>
      <c r="CN102" t="str">
        <v>-0.000008</v>
      </c>
      <c r="CO102" t="str">
        <v>1.000000</v>
      </c>
      <c r="CP102" t="str">
        <v>2.351669</v>
      </c>
      <c r="CQ102" t="str">
        <v>-0.000027</v>
      </c>
      <c r="CR102" t="str">
        <v>1.000000</v>
      </c>
      <c r="CS102" t="str">
        <v>0.600858</v>
      </c>
      <c r="CT102" t="str">
        <v>0.600606</v>
      </c>
      <c r="CU102" t="str">
        <v>0.107252</v>
      </c>
      <c r="CV102" t="str">
        <v>0.000000</v>
      </c>
      <c r="CW102" t="str">
        <v>PSF-01225_20240711103549_1d9</v>
      </c>
      <c r="CX102" t="str">
        <v>PFA-01090</v>
      </c>
      <c r="CY102" t="str">
        <v>PSA-01092</v>
      </c>
      <c r="CZ102" t="str">
        <v>PSF-01225</v>
      </c>
      <c r="DA102" t="str">
        <v>RHS-02024</v>
      </c>
      <c r="DB102" t="str">
        <v>3.0.0</v>
      </c>
      <c r="DC102" t="str">
        <v>2024-07-10T17:26:45.161Z</v>
      </c>
    </row>
    <row r="103">
      <c r="A103" t="str">
        <v>100</v>
      </c>
      <c r="B103" t="str">
        <v>10:36:28</v>
      </c>
      <c r="C103" t="str">
        <v>2024-07-11</v>
      </c>
      <c r="D103" t="str">
        <v>Hainich_TSM</v>
      </c>
      <c r="E103" t="str">
        <v>Sharath</v>
      </c>
      <c r="F103" t="str">
        <v/>
      </c>
      <c r="G103" t="str">
        <v>008</v>
      </c>
      <c r="H103" t="str">
        <v>050</v>
      </c>
      <c r="I103" t="str">
        <v>15min</v>
      </c>
      <c r="J103" t="str">
        <f>1/((1/L103)-(1/K103))</f>
        <v>-0.003238</v>
      </c>
      <c r="K103" t="str">
        <f>BH103+(BI103*AN103)+(BJ103*AN103*POWER(V103,2))+(BK103*AN103*V103)+(BL103*POWER(AN103,2))</f>
        <v>2.916506</v>
      </c>
      <c r="L103" t="str">
        <f>((M103/1000)*(1000-((T103+S103)/2)))/(T103-S103)</f>
        <v>-0.003241</v>
      </c>
      <c r="M103" t="str">
        <f>(AN103*(S103-R103))/(100*U103*(1000-S103))*1000</f>
        <v>-0.033821</v>
      </c>
      <c r="N103" t="str">
        <v>2.079250</v>
      </c>
      <c r="O103" t="str">
        <v>2.079882</v>
      </c>
      <c r="P103" t="str">
        <f>0.61365*EXP((17.502*AL103)/(240.97+AL103))</f>
        <v>3.092768</v>
      </c>
      <c r="Q103" t="str">
        <f>P103-N103</f>
        <v>1.013518</v>
      </c>
      <c r="R103" t="str">
        <v>20.856647</v>
      </c>
      <c r="S103" t="str">
        <v>20.850311</v>
      </c>
      <c r="T103" t="str">
        <f>(P103/AM103)*1000</f>
        <v>31.013666</v>
      </c>
      <c r="U103" t="str">
        <f>V103*BG103</f>
        <v>0.298530</v>
      </c>
      <c r="V103" t="str">
        <v>1.800000</v>
      </c>
      <c r="W103" t="str">
        <v>PSF-01225_20240711103628_20d</v>
      </c>
      <c r="X103" t="str">
        <v>156.730408</v>
      </c>
      <c r="Y103" t="str">
        <v>313.807007</v>
      </c>
      <c r="Z103" t="str">
        <v>0.500552</v>
      </c>
      <c r="AA103" t="str">
        <v>0.000000</v>
      </c>
      <c r="AB103" t="str">
        <v>0.000000</v>
      </c>
      <c r="AC103" t="str">
        <v>0.000000</v>
      </c>
      <c r="AD103" t="str">
        <v>0.5</v>
      </c>
      <c r="AE103" t="str">
        <v>0.80</v>
      </c>
      <c r="AF103" t="str">
        <f>AC103*AD103*AE103*AQ103</f>
        <v>0.886241</v>
      </c>
      <c r="AG103" t="str">
        <v>1.000000</v>
      </c>
      <c r="AH103" t="str">
        <v>62.68</v>
      </c>
      <c r="AI103" t="str">
        <v>62.70</v>
      </c>
      <c r="AJ103" t="str">
        <v>25.71</v>
      </c>
      <c r="AK103" t="str">
        <v>24.54</v>
      </c>
      <c r="AL103" t="str">
        <f>(AK103-AJ103)*(AJ103*0+0)+AK103</f>
        <v>24.54</v>
      </c>
      <c r="AM103" t="str">
        <v>99.72</v>
      </c>
      <c r="AN103" t="str">
        <v>156.1</v>
      </c>
      <c r="AO103" t="str">
        <v>155.2</v>
      </c>
      <c r="AP103" t="str">
        <v>0.6</v>
      </c>
      <c r="AQ103" t="str">
        <v>4</v>
      </c>
      <c r="AR103" t="str">
        <v>3.927</v>
      </c>
      <c r="AS103" t="str">
        <v>10:31:26</v>
      </c>
      <c r="AT103" t="str">
        <v>2024-07-11</v>
      </c>
      <c r="AU103" t="str">
        <v>0.34</v>
      </c>
      <c r="AV103" t="str">
        <v>1</v>
      </c>
      <c r="AW103" t="str">
        <v>-0.001</v>
      </c>
      <c r="AX103" t="str">
        <v>0.001</v>
      </c>
      <c r="AY103" t="str">
        <v>-0.002</v>
      </c>
      <c r="AZ103" t="str">
        <v>-0.193</v>
      </c>
      <c r="BA103" t="str">
        <v>0.017</v>
      </c>
      <c r="BB103" t="str">
        <v>0.159</v>
      </c>
      <c r="BC103" t="str">
        <v>1</v>
      </c>
      <c r="BD103" t="str">
        <v>150</v>
      </c>
      <c r="BE103" t="str">
        <v>0.001</v>
      </c>
      <c r="BF103" t="str">
        <v>2.000000</v>
      </c>
      <c r="BG103" t="str">
        <v>0.165850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1</v>
      </c>
      <c r="BO103" t="str">
        <v>rectangular</v>
      </c>
      <c r="BP103" t="str">
        <v>6000</v>
      </c>
      <c r="BQ103" t="str">
        <v>5</v>
      </c>
      <c r="BR103" t="str">
        <v>1.000000</v>
      </c>
      <c r="BS103" t="str">
        <v>2.000000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2.454881</v>
      </c>
      <c r="CD103" t="str">
        <v>2.440387</v>
      </c>
      <c r="CE103" t="str">
        <v>1.660936</v>
      </c>
      <c r="CF103" t="str">
        <v>0.942568</v>
      </c>
      <c r="CG103" t="str">
        <v>0.265095</v>
      </c>
      <c r="CH103" t="str">
        <v>-0.012772</v>
      </c>
      <c r="CI103" t="str">
        <v>0.734584</v>
      </c>
      <c r="CJ103" t="str">
        <v>0.110379</v>
      </c>
      <c r="CK103" t="str">
        <v>156.730408</v>
      </c>
      <c r="CL103" t="str">
        <v>0.000214</v>
      </c>
      <c r="CM103" t="str">
        <v>2.365176</v>
      </c>
      <c r="CN103" t="str">
        <v>-0.000008</v>
      </c>
      <c r="CO103" t="str">
        <v>1.000000</v>
      </c>
      <c r="CP103" t="str">
        <v>2.351669</v>
      </c>
      <c r="CQ103" t="str">
        <v>-0.000027</v>
      </c>
      <c r="CR103" t="str">
        <v>1.000000</v>
      </c>
      <c r="CS103" t="str">
        <v>0.600858</v>
      </c>
      <c r="CT103" t="str">
        <v>0.600606</v>
      </c>
      <c r="CU103" t="str">
        <v>0.107252</v>
      </c>
      <c r="CV103" t="str">
        <v>0.000000</v>
      </c>
      <c r="CW103" t="str">
        <v>PSF-01225_20240711103628_20d</v>
      </c>
      <c r="CX103" t="str">
        <v>PFA-01090</v>
      </c>
      <c r="CY103" t="str">
        <v>PSA-01092</v>
      </c>
      <c r="CZ103" t="str">
        <v>PSF-01225</v>
      </c>
      <c r="DA103" t="str">
        <v>RHS-02024</v>
      </c>
      <c r="DB103" t="str">
        <v>3.0.0</v>
      </c>
      <c r="DC103" t="str">
        <v>2024-07-10T17:26:45.161Z</v>
      </c>
    </row>
    <row r="104">
      <c r="A104" t="str">
        <v>101</v>
      </c>
      <c r="B104" t="str">
        <v>10:36:43</v>
      </c>
      <c r="C104" t="str">
        <v>2024-07-11</v>
      </c>
      <c r="D104" t="str">
        <v>Hainich_TSM</v>
      </c>
      <c r="E104" t="str">
        <v>Sharath</v>
      </c>
      <c r="F104" t="str">
        <v/>
      </c>
      <c r="G104" t="str">
        <v>008</v>
      </c>
      <c r="H104" t="str">
        <v>050</v>
      </c>
      <c r="I104" t="str">
        <v>15min</v>
      </c>
      <c r="J104" t="str">
        <f>1/((1/L104)-(1/K104))</f>
        <v>-0.009706</v>
      </c>
      <c r="K104" t="str">
        <f>BH104+(BI104*AN104)+(BJ104*AN104*POWER(V104,2))+(BK104*AN104*V104)+(BL104*POWER(AN104,2))</f>
        <v>2.913114</v>
      </c>
      <c r="L104" t="str">
        <f>((M104/1000)*(1000-((T104+S104)/2)))/(T104-S104)</f>
        <v>-0.009738</v>
      </c>
      <c r="M104" t="str">
        <f>(AN104*(S104-R104))/(100*U104*(1000-S104))*1000</f>
        <v>-0.084561</v>
      </c>
      <c r="N104" t="str">
        <v>2.089351</v>
      </c>
      <c r="O104" t="str">
        <v>2.090935</v>
      </c>
      <c r="P104" t="str">
        <f>0.61365*EXP((17.502*AL104)/(240.97+AL104))</f>
        <v>2.933454</v>
      </c>
      <c r="Q104" t="str">
        <f>P104-N104</f>
        <v>0.844103</v>
      </c>
      <c r="R104" t="str">
        <v>20.967741</v>
      </c>
      <c r="S104" t="str">
        <v>20.951862</v>
      </c>
      <c r="T104" t="str">
        <f>(P104/AM104)*1000</f>
        <v>29.416464</v>
      </c>
      <c r="U104" t="str">
        <f>V104*BG104</f>
        <v>0.298530</v>
      </c>
      <c r="V104" t="str">
        <v>1.800000</v>
      </c>
      <c r="W104" t="str">
        <v>PSF-01225_20240711103643_cfc</v>
      </c>
      <c r="X104" t="str">
        <v>101.554512</v>
      </c>
      <c r="Y104" t="str">
        <v>153.433807</v>
      </c>
      <c r="Z104" t="str">
        <v>0.338122</v>
      </c>
      <c r="AA104" t="str">
        <v>0.000000</v>
      </c>
      <c r="AB104" t="str">
        <v>0.000000</v>
      </c>
      <c r="AC104" t="str">
        <v>0.000000</v>
      </c>
      <c r="AD104" t="str">
        <v>0.5</v>
      </c>
      <c r="AE104" t="str">
        <v>0.80</v>
      </c>
      <c r="AF104" t="str">
        <f>AC104*AD104*AE104*AQ104</f>
        <v>0.643906</v>
      </c>
      <c r="AG104" t="str">
        <v>1.000000</v>
      </c>
      <c r="AH104" t="str">
        <v>62.99</v>
      </c>
      <c r="AI104" t="str">
        <v>63.03</v>
      </c>
      <c r="AJ104" t="str">
        <v>25.71</v>
      </c>
      <c r="AK104" t="str">
        <v>23.65</v>
      </c>
      <c r="AL104" t="str">
        <f>(AK104-AJ104)*(AJ104*0+0)+AK104</f>
        <v>23.65</v>
      </c>
      <c r="AM104" t="str">
        <v>99.72</v>
      </c>
      <c r="AN104" t="str">
        <v>155.6</v>
      </c>
      <c r="AO104" t="str">
        <v>155.4</v>
      </c>
      <c r="AP104" t="str">
        <v>0.2</v>
      </c>
      <c r="AQ104" t="str">
        <v>5</v>
      </c>
      <c r="AR104" t="str">
        <v>3.925</v>
      </c>
      <c r="AS104" t="str">
        <v>10:31:26</v>
      </c>
      <c r="AT104" t="str">
        <v>2024-07-11</v>
      </c>
      <c r="AU104" t="str">
        <v>0.34</v>
      </c>
      <c r="AV104" t="str">
        <v>1</v>
      </c>
      <c r="AW104" t="str">
        <v>-0.001</v>
      </c>
      <c r="AX104" t="str">
        <v>0.000</v>
      </c>
      <c r="AY104" t="str">
        <v>-9999.000</v>
      </c>
      <c r="AZ104" t="str">
        <v>-0.296</v>
      </c>
      <c r="BA104" t="str">
        <v>-0.463</v>
      </c>
      <c r="BB104" t="str">
        <v>-9999.000</v>
      </c>
      <c r="BC104" t="str">
        <v>1</v>
      </c>
      <c r="BD104" t="str">
        <v>150</v>
      </c>
      <c r="BE104" t="str">
        <v>0.001</v>
      </c>
      <c r="BF104" t="str">
        <v>2.000000</v>
      </c>
      <c r="BG104" t="str">
        <v>0.165850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1</v>
      </c>
      <c r="BO104" t="str">
        <v>rectangular</v>
      </c>
      <c r="BP104" t="str">
        <v>6000</v>
      </c>
      <c r="BQ104" t="str">
        <v>5</v>
      </c>
      <c r="BR104" t="str">
        <v>1.000000</v>
      </c>
      <c r="BS104" t="str">
        <v>2.000000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2.455285</v>
      </c>
      <c r="CD104" t="str">
        <v>2.440761</v>
      </c>
      <c r="CE104" t="str">
        <v>1.657403</v>
      </c>
      <c r="CF104" t="str">
        <v>0.943038</v>
      </c>
      <c r="CG104" t="str">
        <v>0.265098</v>
      </c>
      <c r="CH104" t="str">
        <v>-0.022999</v>
      </c>
      <c r="CI104" t="str">
        <v>0.735080</v>
      </c>
      <c r="CJ104" t="str">
        <v>0.110616</v>
      </c>
      <c r="CK104" t="str">
        <v>101.554512</v>
      </c>
      <c r="CL104" t="str">
        <v>0.000213</v>
      </c>
      <c r="CM104" t="str">
        <v>2.365176</v>
      </c>
      <c r="CN104" t="str">
        <v>-0.000008</v>
      </c>
      <c r="CO104" t="str">
        <v>1.000000</v>
      </c>
      <c r="CP104" t="str">
        <v>2.351669</v>
      </c>
      <c r="CQ104" t="str">
        <v>-0.000027</v>
      </c>
      <c r="CR104" t="str">
        <v>1.000000</v>
      </c>
      <c r="CS104" t="str">
        <v>0.600858</v>
      </c>
      <c r="CT104" t="str">
        <v>0.600606</v>
      </c>
      <c r="CU104" t="str">
        <v>0.107252</v>
      </c>
      <c r="CV104" t="str">
        <v>0.000000</v>
      </c>
      <c r="CW104" t="str">
        <v>PSF-01225_20240711103643_cfc</v>
      </c>
      <c r="CX104" t="str">
        <v>PFA-01090</v>
      </c>
      <c r="CY104" t="str">
        <v>PSA-01092</v>
      </c>
      <c r="CZ104" t="str">
        <v>PSF-01225</v>
      </c>
      <c r="DA104" t="str">
        <v>RHS-02024</v>
      </c>
      <c r="DB104" t="str">
        <v>3.0.0</v>
      </c>
      <c r="DC104" t="str">
        <v>2024-07-10T17:26:45.161Z</v>
      </c>
    </row>
    <row r="105">
      <c r="A105" t="str">
        <v>102</v>
      </c>
      <c r="B105" t="str">
        <v>10:38:34</v>
      </c>
      <c r="C105" t="str">
        <v>2024-07-11</v>
      </c>
      <c r="D105" t="str">
        <v>Hainich_TSM</v>
      </c>
      <c r="E105" t="str">
        <v>Sharath</v>
      </c>
      <c r="F105" t="str">
        <v/>
      </c>
      <c r="G105" t="str">
        <v>001</v>
      </c>
      <c r="H105" t="str">
        <v>052</v>
      </c>
      <c r="I105" t="str">
        <v>15min</v>
      </c>
      <c r="J105" t="str">
        <f>1/((1/L105)-(1/K105))</f>
        <v>0.264201</v>
      </c>
      <c r="K105" t="str">
        <f>BH105+(BI105*AN105)+(BJ105*AN105*POWER(V105,2))+(BK105*AN105*V105)+(BL105*POWER(AN105,2))</f>
        <v>2.914579</v>
      </c>
      <c r="L105" t="str">
        <f>((M105/1000)*(1000-((T105+S105)/2)))/(T105-S105)</f>
        <v>0.242243</v>
      </c>
      <c r="M105" t="str">
        <f>(AN105*(S105-R105))/(100*U105*(1000-S105))*1000</f>
        <v>2.395701</v>
      </c>
      <c r="N105" t="str">
        <v>2.114229</v>
      </c>
      <c r="O105" t="str">
        <v>2.069432</v>
      </c>
      <c r="P105" t="str">
        <f>0.61365*EXP((17.502*AL105)/(240.97+AL105))</f>
        <v>3.074746</v>
      </c>
      <c r="Q105" t="str">
        <f>P105-N105</f>
        <v>0.960518</v>
      </c>
      <c r="R105" t="str">
        <v>20.752890</v>
      </c>
      <c r="S105" t="str">
        <v>21.202129</v>
      </c>
      <c r="T105" t="str">
        <f>(P105/AM105)*1000</f>
        <v>30.834494</v>
      </c>
      <c r="U105" t="str">
        <f>V105*BG105</f>
        <v>0.298530</v>
      </c>
      <c r="V105" t="str">
        <v>1.800000</v>
      </c>
      <c r="W105" t="str">
        <v>PSF-01225_20240711103834_885</v>
      </c>
      <c r="X105" t="str">
        <v>165.922882</v>
      </c>
      <c r="Y105" t="str">
        <v>457.964661</v>
      </c>
      <c r="Z105" t="str">
        <v>0.637695</v>
      </c>
      <c r="AA105" t="str">
        <v>0.000000</v>
      </c>
      <c r="AB105" t="str">
        <v>0.000000</v>
      </c>
      <c r="AC105" t="str">
        <v>0.000000</v>
      </c>
      <c r="AD105" t="str">
        <v>0.5</v>
      </c>
      <c r="AE105" t="str">
        <v>0.80</v>
      </c>
      <c r="AF105" t="str">
        <f>AC105*AD105*AE105*AQ105</f>
        <v>1.186643</v>
      </c>
      <c r="AG105" t="str">
        <v>1.000000</v>
      </c>
      <c r="AH105" t="str">
        <v>63.70</v>
      </c>
      <c r="AI105" t="str">
        <v>62.35</v>
      </c>
      <c r="AJ105" t="str">
        <v>25.72</v>
      </c>
      <c r="AK105" t="str">
        <v>24.44</v>
      </c>
      <c r="AL105" t="str">
        <f>(AK105-AJ105)*(AJ105*0+0)+AK105</f>
        <v>24.44</v>
      </c>
      <c r="AM105" t="str">
        <v>99.72</v>
      </c>
      <c r="AN105" t="str">
        <v>155.8</v>
      </c>
      <c r="AO105" t="str">
        <v>135.6</v>
      </c>
      <c r="AP105" t="str">
        <v>13.0</v>
      </c>
      <c r="AQ105" t="str">
        <v>5</v>
      </c>
      <c r="AR105" t="str">
        <v>3.924</v>
      </c>
      <c r="AS105" t="str">
        <v>10:31:26</v>
      </c>
      <c r="AT105" t="str">
        <v>2024-07-11</v>
      </c>
      <c r="AU105" t="str">
        <v>0.34</v>
      </c>
      <c r="AV105" t="str">
        <v>1</v>
      </c>
      <c r="AW105" t="str">
        <v>-0.006</v>
      </c>
      <c r="AX105" t="str">
        <v>-0.001</v>
      </c>
      <c r="AY105" t="str">
        <v>0.001</v>
      </c>
      <c r="AZ105" t="str">
        <v>0.169</v>
      </c>
      <c r="BA105" t="str">
        <v>-0.055</v>
      </c>
      <c r="BB105" t="str">
        <v>-0.064</v>
      </c>
      <c r="BC105" t="str">
        <v>1</v>
      </c>
      <c r="BD105" t="str">
        <v>150</v>
      </c>
      <c r="BE105" t="str">
        <v>0.001</v>
      </c>
      <c r="BF105" t="str">
        <v>2.000000</v>
      </c>
      <c r="BG105" t="str">
        <v>0.165850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1</v>
      </c>
      <c r="BO105" t="str">
        <v>rectangular</v>
      </c>
      <c r="BP105" t="str">
        <v>6000</v>
      </c>
      <c r="BQ105" t="str">
        <v>5</v>
      </c>
      <c r="BR105" t="str">
        <v>1.000000</v>
      </c>
      <c r="BS105" t="str">
        <v>2.000000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2.454462</v>
      </c>
      <c r="CD105" t="str">
        <v>2.441636</v>
      </c>
      <c r="CE105" t="str">
        <v>1.658926</v>
      </c>
      <c r="CF105" t="str">
        <v>0.892820</v>
      </c>
      <c r="CG105" t="str">
        <v>0.265009</v>
      </c>
      <c r="CH105" t="str">
        <v>-0.014008</v>
      </c>
      <c r="CI105" t="str">
        <v>0.738910</v>
      </c>
      <c r="CJ105" t="str">
        <v>0.110539</v>
      </c>
      <c r="CK105" t="str">
        <v>165.922882</v>
      </c>
      <c r="CL105" t="str">
        <v>0.000212</v>
      </c>
      <c r="CM105" t="str">
        <v>2.365176</v>
      </c>
      <c r="CN105" t="str">
        <v>-0.000008</v>
      </c>
      <c r="CO105" t="str">
        <v>1.000000</v>
      </c>
      <c r="CP105" t="str">
        <v>2.351669</v>
      </c>
      <c r="CQ105" t="str">
        <v>-0.000027</v>
      </c>
      <c r="CR105" t="str">
        <v>1.000000</v>
      </c>
      <c r="CS105" t="str">
        <v>0.600858</v>
      </c>
      <c r="CT105" t="str">
        <v>0.600606</v>
      </c>
      <c r="CU105" t="str">
        <v>0.107252</v>
      </c>
      <c r="CV105" t="str">
        <v>0.000000</v>
      </c>
      <c r="CW105" t="str">
        <v>PSF-01225_20240711103834_885</v>
      </c>
      <c r="CX105" t="str">
        <v>PFA-01090</v>
      </c>
      <c r="CY105" t="str">
        <v>PSA-01092</v>
      </c>
      <c r="CZ105" t="str">
        <v>PSF-01225</v>
      </c>
      <c r="DA105" t="str">
        <v>RHS-02024</v>
      </c>
      <c r="DB105" t="str">
        <v>3.0.0</v>
      </c>
      <c r="DC105" t="str">
        <v>2024-07-10T17:26:45.161Z</v>
      </c>
    </row>
    <row r="106">
      <c r="A106" t="str">
        <v>103</v>
      </c>
      <c r="B106" t="str">
        <v>10:39:47</v>
      </c>
      <c r="C106" t="str">
        <v>2024-07-11</v>
      </c>
      <c r="D106" t="str">
        <v>Hainich_TSM</v>
      </c>
      <c r="E106" t="str">
        <v>Sharath</v>
      </c>
      <c r="F106" t="str">
        <v/>
      </c>
      <c r="G106" t="str">
        <v>002</v>
      </c>
      <c r="H106" t="str">
        <v>052</v>
      </c>
      <c r="I106" t="str">
        <v>15min</v>
      </c>
      <c r="J106" t="str">
        <f>1/((1/L106)-(1/K106))</f>
        <v>0.097991</v>
      </c>
      <c r="K106" t="str">
        <f>BH106+(BI106*AN106)+(BJ106*AN106*POWER(V106,2))+(BK106*AN106*V106)+(BL106*POWER(AN106,2))</f>
        <v>2.914836</v>
      </c>
      <c r="L106" t="str">
        <f>((M106/1000)*(1000-((T106+S106)/2)))/(T106-S106)</f>
        <v>0.094804</v>
      </c>
      <c r="M106" t="str">
        <f>(AN106*(S106-R106))/(100*U106*(1000-S106))*1000</f>
        <v>1.042367</v>
      </c>
      <c r="N106" t="str">
        <v>2.079416</v>
      </c>
      <c r="O106" t="str">
        <v>2.059922</v>
      </c>
      <c r="P106" t="str">
        <f>0.61365*EXP((17.502*AL106)/(240.97+AL106))</f>
        <v>3.147039</v>
      </c>
      <c r="Q106" t="str">
        <f>P106-N106</f>
        <v>1.067623</v>
      </c>
      <c r="R106" t="str">
        <v>20.658308</v>
      </c>
      <c r="S106" t="str">
        <v>20.853802</v>
      </c>
      <c r="T106" t="str">
        <f>(P106/AM106)*1000</f>
        <v>31.560656</v>
      </c>
      <c r="U106" t="str">
        <f>V106*BG106</f>
        <v>0.298530</v>
      </c>
      <c r="V106" t="str">
        <v>1.800000</v>
      </c>
      <c r="W106" t="str">
        <v>PSF-01225_20240711103947_7ee</v>
      </c>
      <c r="X106" t="str">
        <v>151.419998</v>
      </c>
      <c r="Y106" t="str">
        <v>363.346710</v>
      </c>
      <c r="Z106" t="str">
        <v>0.583263</v>
      </c>
      <c r="AA106" t="str">
        <v>0.000000</v>
      </c>
      <c r="AB106" t="str">
        <v>0.000000</v>
      </c>
      <c r="AC106" t="str">
        <v>0.000000</v>
      </c>
      <c r="AD106" t="str">
        <v>0.5</v>
      </c>
      <c r="AE106" t="str">
        <v>0.80</v>
      </c>
      <c r="AF106" t="str">
        <f>AC106*AD106*AE106*AQ106</f>
        <v>1.126332</v>
      </c>
      <c r="AG106" t="str">
        <v>1.000000</v>
      </c>
      <c r="AH106" t="str">
        <v>62.69</v>
      </c>
      <c r="AI106" t="str">
        <v>62.10</v>
      </c>
      <c r="AJ106" t="str">
        <v>25.71</v>
      </c>
      <c r="AK106" t="str">
        <v>24.83</v>
      </c>
      <c r="AL106" t="str">
        <f>(AK106-AJ106)*(AJ106*0+0)+AK106</f>
        <v>24.83</v>
      </c>
      <c r="AM106" t="str">
        <v>99.71</v>
      </c>
      <c r="AN106" t="str">
        <v>155.9</v>
      </c>
      <c r="AO106" t="str">
        <v>127.7</v>
      </c>
      <c r="AP106" t="str">
        <v>18.0</v>
      </c>
      <c r="AQ106" t="str">
        <v>5</v>
      </c>
      <c r="AR106" t="str">
        <v>3.923</v>
      </c>
      <c r="AS106" t="str">
        <v>10:31:26</v>
      </c>
      <c r="AT106" t="str">
        <v>2024-07-11</v>
      </c>
      <c r="AU106" t="str">
        <v>0.34</v>
      </c>
      <c r="AV106" t="str">
        <v>1</v>
      </c>
      <c r="AW106" t="str">
        <v>-0.002</v>
      </c>
      <c r="AX106" t="str">
        <v>-0.000</v>
      </c>
      <c r="AY106" t="str">
        <v>-0.004</v>
      </c>
      <c r="AZ106" t="str">
        <v>0.019</v>
      </c>
      <c r="BA106" t="str">
        <v>0.159</v>
      </c>
      <c r="BB106" t="str">
        <v>-0.221</v>
      </c>
      <c r="BC106" t="str">
        <v>1</v>
      </c>
      <c r="BD106" t="str">
        <v>150</v>
      </c>
      <c r="BE106" t="str">
        <v>0.001</v>
      </c>
      <c r="BF106" t="str">
        <v>2.000000</v>
      </c>
      <c r="BG106" t="str">
        <v>0.165850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1</v>
      </c>
      <c r="BO106" t="str">
        <v>rectangular</v>
      </c>
      <c r="BP106" t="str">
        <v>6000</v>
      </c>
      <c r="BQ106" t="str">
        <v>5</v>
      </c>
      <c r="BR106" t="str">
        <v>1.000000</v>
      </c>
      <c r="BS106" t="str">
        <v>2.000000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2.454152</v>
      </c>
      <c r="CD106" t="str">
        <v>2.440392</v>
      </c>
      <c r="CE106" t="str">
        <v>1.659194</v>
      </c>
      <c r="CF106" t="str">
        <v>0.873635</v>
      </c>
      <c r="CG106" t="str">
        <v>0.265093</v>
      </c>
      <c r="CH106" t="str">
        <v>-0.009372</v>
      </c>
      <c r="CI106" t="str">
        <v>0.741329</v>
      </c>
      <c r="CJ106" t="str">
        <v>0.110663</v>
      </c>
      <c r="CK106" t="str">
        <v>151.419998</v>
      </c>
      <c r="CL106" t="str">
        <v>0.000211</v>
      </c>
      <c r="CM106" t="str">
        <v>2.365176</v>
      </c>
      <c r="CN106" t="str">
        <v>-0.000008</v>
      </c>
      <c r="CO106" t="str">
        <v>1.000000</v>
      </c>
      <c r="CP106" t="str">
        <v>2.351669</v>
      </c>
      <c r="CQ106" t="str">
        <v>-0.000027</v>
      </c>
      <c r="CR106" t="str">
        <v>1.000000</v>
      </c>
      <c r="CS106" t="str">
        <v>0.600858</v>
      </c>
      <c r="CT106" t="str">
        <v>0.600606</v>
      </c>
      <c r="CU106" t="str">
        <v>0.107252</v>
      </c>
      <c r="CV106" t="str">
        <v>0.000000</v>
      </c>
      <c r="CW106" t="str">
        <v>PSF-01225_20240711103947_7ee</v>
      </c>
      <c r="CX106" t="str">
        <v>PFA-01090</v>
      </c>
      <c r="CY106" t="str">
        <v>PSA-01092</v>
      </c>
      <c r="CZ106" t="str">
        <v>PSF-01225</v>
      </c>
      <c r="DA106" t="str">
        <v>RHS-02024</v>
      </c>
      <c r="DB106" t="str">
        <v>3.0.0</v>
      </c>
      <c r="DC106" t="str">
        <v>2024-07-10T17:26:45.161Z</v>
      </c>
    </row>
    <row r="107">
      <c r="A107" t="str">
        <v>104</v>
      </c>
      <c r="B107" t="str">
        <v>10:40:14</v>
      </c>
      <c r="C107" t="str">
        <v>2024-07-11</v>
      </c>
      <c r="D107" t="str">
        <v>Hainich_TSM</v>
      </c>
      <c r="E107" t="str">
        <v>Sharath</v>
      </c>
      <c r="F107" t="str">
        <v/>
      </c>
      <c r="G107" t="str">
        <v>002</v>
      </c>
      <c r="H107" t="str">
        <v>052</v>
      </c>
      <c r="I107" t="str">
        <v>15min</v>
      </c>
      <c r="J107" t="str">
        <f>1/((1/L107)-(1/K107))</f>
        <v>0.064918</v>
      </c>
      <c r="K107" t="str">
        <f>BH107+(BI107*AN107)+(BJ107*AN107*POWER(V107,2))+(BK107*AN107*V107)+(BL107*POWER(AN107,2))</f>
        <v>2.916064</v>
      </c>
      <c r="L107" t="str">
        <f>((M107/1000)*(1000-((T107+S107)/2)))/(T107-S107)</f>
        <v>0.063504</v>
      </c>
      <c r="M107" t="str">
        <f>(AN107*(S107-R107))/(100*U107*(1000-S107))*1000</f>
        <v>0.679641</v>
      </c>
      <c r="N107" t="str">
        <v>2.087217</v>
      </c>
      <c r="O107" t="str">
        <v>2.074521</v>
      </c>
      <c r="P107" t="str">
        <f>0.61365*EXP((17.502*AL107)/(240.97+AL107))</f>
        <v>3.126470</v>
      </c>
      <c r="Q107" t="str">
        <f>P107-N107</f>
        <v>1.039253</v>
      </c>
      <c r="R107" t="str">
        <v>20.805124</v>
      </c>
      <c r="S107" t="str">
        <v>20.932457</v>
      </c>
      <c r="T107" t="str">
        <f>(P107/AM107)*1000</f>
        <v>31.355001</v>
      </c>
      <c r="U107" t="str">
        <f>V107*BG107</f>
        <v>0.298530</v>
      </c>
      <c r="V107" t="str">
        <v>1.800000</v>
      </c>
      <c r="W107" t="str">
        <v>PSF-01225_20240711104014_91d</v>
      </c>
      <c r="X107" t="str">
        <v>121.047737</v>
      </c>
      <c r="Y107" t="str">
        <v>277.757751</v>
      </c>
      <c r="Z107" t="str">
        <v>0.564197</v>
      </c>
      <c r="AA107" t="str">
        <v>0.000000</v>
      </c>
      <c r="AB107" t="str">
        <v>0.000000</v>
      </c>
      <c r="AC107" t="str">
        <v>0.000000</v>
      </c>
      <c r="AD107" t="str">
        <v>0.5</v>
      </c>
      <c r="AE107" t="str">
        <v>0.80</v>
      </c>
      <c r="AF107" t="str">
        <f>AC107*AD107*AE107*AQ107</f>
        <v>1.101165</v>
      </c>
      <c r="AG107" t="str">
        <v>1.000000</v>
      </c>
      <c r="AH107" t="str">
        <v>62.93</v>
      </c>
      <c r="AI107" t="str">
        <v>62.55</v>
      </c>
      <c r="AJ107" t="str">
        <v>25.71</v>
      </c>
      <c r="AK107" t="str">
        <v>24.72</v>
      </c>
      <c r="AL107" t="str">
        <f>(AK107-AJ107)*(AJ107*0+0)+AK107</f>
        <v>24.72</v>
      </c>
      <c r="AM107" t="str">
        <v>99.71</v>
      </c>
      <c r="AN107" t="str">
        <v>156.0</v>
      </c>
      <c r="AO107" t="str">
        <v>133.6</v>
      </c>
      <c r="AP107" t="str">
        <v>14.4</v>
      </c>
      <c r="AQ107" t="str">
        <v>5</v>
      </c>
      <c r="AR107" t="str">
        <v>3.922</v>
      </c>
      <c r="AS107" t="str">
        <v>10:31:26</v>
      </c>
      <c r="AT107" t="str">
        <v>2024-07-11</v>
      </c>
      <c r="AU107" t="str">
        <v>0.34</v>
      </c>
      <c r="AV107" t="str">
        <v>1</v>
      </c>
      <c r="AW107" t="str">
        <v>0.001</v>
      </c>
      <c r="AX107" t="str">
        <v>-0.000</v>
      </c>
      <c r="AY107" t="str">
        <v>-0.004</v>
      </c>
      <c r="AZ107" t="str">
        <v>-0.084</v>
      </c>
      <c r="BA107" t="str">
        <v>-0.030</v>
      </c>
      <c r="BB107" t="str">
        <v>-0.055</v>
      </c>
      <c r="BC107" t="str">
        <v>1</v>
      </c>
      <c r="BD107" t="str">
        <v>150</v>
      </c>
      <c r="BE107" t="str">
        <v>0.001</v>
      </c>
      <c r="BF107" t="str">
        <v>2.000000</v>
      </c>
      <c r="BG107" t="str">
        <v>0.165850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1</v>
      </c>
      <c r="BO107" t="str">
        <v>rectangular</v>
      </c>
      <c r="BP107" t="str">
        <v>6000</v>
      </c>
      <c r="BQ107" t="str">
        <v>5</v>
      </c>
      <c r="BR107" t="str">
        <v>1.000000</v>
      </c>
      <c r="BS107" t="str">
        <v>2.000000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2.454694</v>
      </c>
      <c r="CD107" t="str">
        <v>2.440689</v>
      </c>
      <c r="CE107" t="str">
        <v>1.660475</v>
      </c>
      <c r="CF107" t="str">
        <v>0.888003</v>
      </c>
      <c r="CG107" t="str">
        <v>0.265115</v>
      </c>
      <c r="CH107" t="str">
        <v>-0.010633</v>
      </c>
      <c r="CI107" t="str">
        <v>0.742259</v>
      </c>
      <c r="CJ107" t="str">
        <v>0.110699</v>
      </c>
      <c r="CK107" t="str">
        <v>121.047737</v>
      </c>
      <c r="CL107" t="str">
        <v>0.000214</v>
      </c>
      <c r="CM107" t="str">
        <v>2.365176</v>
      </c>
      <c r="CN107" t="str">
        <v>-0.000008</v>
      </c>
      <c r="CO107" t="str">
        <v>1.000000</v>
      </c>
      <c r="CP107" t="str">
        <v>2.351669</v>
      </c>
      <c r="CQ107" t="str">
        <v>-0.000027</v>
      </c>
      <c r="CR107" t="str">
        <v>1.000000</v>
      </c>
      <c r="CS107" t="str">
        <v>0.600858</v>
      </c>
      <c r="CT107" t="str">
        <v>0.600606</v>
      </c>
      <c r="CU107" t="str">
        <v>0.107252</v>
      </c>
      <c r="CV107" t="str">
        <v>0.000000</v>
      </c>
      <c r="CW107" t="str">
        <v>PSF-01225_20240711104014_91d</v>
      </c>
      <c r="CX107" t="str">
        <v>PFA-01090</v>
      </c>
      <c r="CY107" t="str">
        <v>PSA-01092</v>
      </c>
      <c r="CZ107" t="str">
        <v>PSF-01225</v>
      </c>
      <c r="DA107" t="str">
        <v>RHS-02024</v>
      </c>
      <c r="DB107" t="str">
        <v>3.0.0</v>
      </c>
      <c r="DC107" t="str">
        <v>2024-07-10T17:26:45.161Z</v>
      </c>
    </row>
    <row r="108">
      <c r="A108" t="str">
        <v>105</v>
      </c>
      <c r="B108" t="str">
        <v>10:41:16</v>
      </c>
      <c r="C108" t="str">
        <v>2024-07-11</v>
      </c>
      <c r="D108" t="str">
        <v>Hainich_TSM</v>
      </c>
      <c r="E108" t="str">
        <v>Sharath</v>
      </c>
      <c r="F108" t="str">
        <v/>
      </c>
      <c r="G108" t="str">
        <v>003</v>
      </c>
      <c r="H108" t="str">
        <v>052</v>
      </c>
      <c r="I108" t="str">
        <v>15min</v>
      </c>
      <c r="J108" t="str">
        <f>1/((1/L108)-(1/K108))</f>
        <v>-0.005241</v>
      </c>
      <c r="K108" t="str">
        <f>BH108+(BI108*AN108)+(BJ108*AN108*POWER(V108,2))+(BK108*AN108*V108)+(BL108*POWER(AN108,2))</f>
        <v>2.915915</v>
      </c>
      <c r="L108" t="str">
        <f>((M108/1000)*(1000-((T108+S108)/2)))/(T108-S108)</f>
        <v>-0.005250</v>
      </c>
      <c r="M108" t="str">
        <f>(AN108*(S108-R108))/(100*U108*(1000-S108))*1000</f>
        <v>-0.055452</v>
      </c>
      <c r="N108" t="str">
        <v>2.073199</v>
      </c>
      <c r="O108" t="str">
        <v>2.074235</v>
      </c>
      <c r="P108" t="str">
        <f>0.61365*EXP((17.502*AL108)/(240.97+AL108))</f>
        <v>3.099080</v>
      </c>
      <c r="Q108" t="str">
        <f>P108-N108</f>
        <v>1.025880</v>
      </c>
      <c r="R108" t="str">
        <v>20.801117</v>
      </c>
      <c r="S108" t="str">
        <v>20.790726</v>
      </c>
      <c r="T108" t="str">
        <f>(P108/AM108)*1000</f>
        <v>31.078594</v>
      </c>
      <c r="U108" t="str">
        <f>V108*BG108</f>
        <v>0.298530</v>
      </c>
      <c r="V108" t="str">
        <v>1.800000</v>
      </c>
      <c r="W108" t="str">
        <v>PSF-01225_20240711104116_f68</v>
      </c>
      <c r="X108" t="str">
        <v>143.586868</v>
      </c>
      <c r="Y108" t="str">
        <v>384.828674</v>
      </c>
      <c r="Z108" t="str">
        <v>0.626881</v>
      </c>
      <c r="AA108" t="str">
        <v>0.000000</v>
      </c>
      <c r="AB108" t="str">
        <v>0.000000</v>
      </c>
      <c r="AC108" t="str">
        <v>0.000000</v>
      </c>
      <c r="AD108" t="str">
        <v>0.5</v>
      </c>
      <c r="AE108" t="str">
        <v>0.80</v>
      </c>
      <c r="AF108" t="str">
        <f>AC108*AD108*AE108*AQ108</f>
        <v>1.257778</v>
      </c>
      <c r="AG108" t="str">
        <v>1.000000</v>
      </c>
      <c r="AH108" t="str">
        <v>62.53</v>
      </c>
      <c r="AI108" t="str">
        <v>62.56</v>
      </c>
      <c r="AJ108" t="str">
        <v>25.70</v>
      </c>
      <c r="AK108" t="str">
        <v>24.57</v>
      </c>
      <c r="AL108" t="str">
        <f>(AK108-AJ108)*(AJ108*0+0)+AK108</f>
        <v>24.57</v>
      </c>
      <c r="AM108" t="str">
        <v>99.72</v>
      </c>
      <c r="AN108" t="str">
        <v>156.0</v>
      </c>
      <c r="AO108" t="str">
        <v>155.8</v>
      </c>
      <c r="AP108" t="str">
        <v>0.1</v>
      </c>
      <c r="AQ108" t="str">
        <v>5</v>
      </c>
      <c r="AR108" t="str">
        <v>3.921</v>
      </c>
      <c r="AS108" t="str">
        <v>10:31:26</v>
      </c>
      <c r="AT108" t="str">
        <v>2024-07-11</v>
      </c>
      <c r="AU108" t="str">
        <v>0.34</v>
      </c>
      <c r="AV108" t="str">
        <v>1</v>
      </c>
      <c r="AW108" t="str">
        <v>-0.001</v>
      </c>
      <c r="AX108" t="str">
        <v>-0.001</v>
      </c>
      <c r="AY108" t="str">
        <v>-0.002</v>
      </c>
      <c r="AZ108" t="str">
        <v>-0.439</v>
      </c>
      <c r="BA108" t="str">
        <v>0.061</v>
      </c>
      <c r="BB108" t="str">
        <v>-0.210</v>
      </c>
      <c r="BC108" t="str">
        <v>1</v>
      </c>
      <c r="BD108" t="str">
        <v>150</v>
      </c>
      <c r="BE108" t="str">
        <v>0.001</v>
      </c>
      <c r="BF108" t="str">
        <v>2.000000</v>
      </c>
      <c r="BG108" t="str">
        <v>0.165850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1</v>
      </c>
      <c r="BO108" t="str">
        <v>rectangular</v>
      </c>
      <c r="BP108" t="str">
        <v>6000</v>
      </c>
      <c r="BQ108" t="str">
        <v>5</v>
      </c>
      <c r="BR108" t="str">
        <v>1.000000</v>
      </c>
      <c r="BS108" t="str">
        <v>2.000000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2.454712</v>
      </c>
      <c r="CD108" t="str">
        <v>2.440202</v>
      </c>
      <c r="CE108" t="str">
        <v>1.660318</v>
      </c>
      <c r="CF108" t="str">
        <v>0.944042</v>
      </c>
      <c r="CG108" t="str">
        <v>0.265180</v>
      </c>
      <c r="CH108" t="str">
        <v>-0.012279</v>
      </c>
      <c r="CI108" t="str">
        <v>0.744310</v>
      </c>
      <c r="CJ108" t="str">
        <v>0.110796</v>
      </c>
      <c r="CK108" t="str">
        <v>143.586868</v>
      </c>
      <c r="CL108" t="str">
        <v>0.000215</v>
      </c>
      <c r="CM108" t="str">
        <v>2.365176</v>
      </c>
      <c r="CN108" t="str">
        <v>-0.000008</v>
      </c>
      <c r="CO108" t="str">
        <v>1.000000</v>
      </c>
      <c r="CP108" t="str">
        <v>2.351669</v>
      </c>
      <c r="CQ108" t="str">
        <v>-0.000027</v>
      </c>
      <c r="CR108" t="str">
        <v>1.000000</v>
      </c>
      <c r="CS108" t="str">
        <v>0.600858</v>
      </c>
      <c r="CT108" t="str">
        <v>0.600606</v>
      </c>
      <c r="CU108" t="str">
        <v>0.107252</v>
      </c>
      <c r="CV108" t="str">
        <v>0.000000</v>
      </c>
      <c r="CW108" t="str">
        <v>PSF-01225_20240711104116_f68</v>
      </c>
      <c r="CX108" t="str">
        <v>PFA-01090</v>
      </c>
      <c r="CY108" t="str">
        <v>PSA-01092</v>
      </c>
      <c r="CZ108" t="str">
        <v>PSF-01225</v>
      </c>
      <c r="DA108" t="str">
        <v>RHS-02024</v>
      </c>
      <c r="DB108" t="str">
        <v>3.0.0</v>
      </c>
      <c r="DC108" t="str">
        <v>2024-07-10T17:26:45.161Z</v>
      </c>
    </row>
    <row r="109">
      <c r="A109" t="str">
        <v>106</v>
      </c>
      <c r="B109" t="str">
        <v>10:42:39</v>
      </c>
      <c r="C109" t="str">
        <v>2024-07-11</v>
      </c>
      <c r="D109" t="str">
        <v>Hainich_TSM</v>
      </c>
      <c r="E109" t="str">
        <v>Sharath</v>
      </c>
      <c r="F109" t="str">
        <v/>
      </c>
      <c r="G109" t="str">
        <v>003</v>
      </c>
      <c r="H109" t="str">
        <v>052</v>
      </c>
      <c r="I109" t="str">
        <v>15min</v>
      </c>
      <c r="J109" t="str">
        <f>1/((1/L109)-(1/K109))</f>
        <v>0.065067</v>
      </c>
      <c r="K109" t="str">
        <f>BH109+(BI109*AN109)+(BJ109*AN109*POWER(V109,2))+(BK109*AN109*V109)+(BL109*POWER(AN109,2))</f>
        <v>2.916640</v>
      </c>
      <c r="L109" t="str">
        <f>((M109/1000)*(1000-((T109+S109)/2)))/(T109-S109)</f>
        <v>0.063648</v>
      </c>
      <c r="M109" t="str">
        <f>(AN109*(S109-R109))/(100*U109*(1000-S109))*1000</f>
        <v>0.689490</v>
      </c>
      <c r="N109" t="str">
        <v>2.091842</v>
      </c>
      <c r="O109" t="str">
        <v>2.078968</v>
      </c>
      <c r="P109" t="str">
        <f>0.61365*EXP((17.502*AL109)/(240.97+AL109))</f>
        <v>3.143684</v>
      </c>
      <c r="Q109" t="str">
        <f>P109-N109</f>
        <v>1.051842</v>
      </c>
      <c r="R109" t="str">
        <v>20.849199</v>
      </c>
      <c r="S109" t="str">
        <v>20.978313</v>
      </c>
      <c r="T109" t="str">
        <f>(P109/AM109)*1000</f>
        <v>31.526848</v>
      </c>
      <c r="U109" t="str">
        <f>V109*BG109</f>
        <v>0.298530</v>
      </c>
      <c r="V109" t="str">
        <v>1.800000</v>
      </c>
      <c r="W109" t="str">
        <v>PSF-01225_20240711104239_c49</v>
      </c>
      <c r="X109" t="str">
        <v>127.390984</v>
      </c>
      <c r="Y109" t="str">
        <v>267.444122</v>
      </c>
      <c r="Z109" t="str">
        <v>0.523673</v>
      </c>
      <c r="AA109" t="str">
        <v>0.000000</v>
      </c>
      <c r="AB109" t="str">
        <v>0.000000</v>
      </c>
      <c r="AC109" t="str">
        <v>0.000000</v>
      </c>
      <c r="AD109" t="str">
        <v>0.5</v>
      </c>
      <c r="AE109" t="str">
        <v>0.80</v>
      </c>
      <c r="AF109" t="str">
        <f>AC109*AD109*AE109*AQ109</f>
        <v>0.848081</v>
      </c>
      <c r="AG109" t="str">
        <v>1.000000</v>
      </c>
      <c r="AH109" t="str">
        <v>63.00</v>
      </c>
      <c r="AI109" t="str">
        <v>62.61</v>
      </c>
      <c r="AJ109" t="str">
        <v>25.73</v>
      </c>
      <c r="AK109" t="str">
        <v>24.81</v>
      </c>
      <c r="AL109" t="str">
        <f>(AK109-AJ109)*(AJ109*0+0)+AK109</f>
        <v>24.81</v>
      </c>
      <c r="AM109" t="str">
        <v>99.71</v>
      </c>
      <c r="AN109" t="str">
        <v>156.1</v>
      </c>
      <c r="AO109" t="str">
        <v>143.4</v>
      </c>
      <c r="AP109" t="str">
        <v>8.2</v>
      </c>
      <c r="AQ109" t="str">
        <v>4</v>
      </c>
      <c r="AR109" t="str">
        <v>3.919</v>
      </c>
      <c r="AS109" t="str">
        <v>10:41:56</v>
      </c>
      <c r="AT109" t="str">
        <v>2024-07-11</v>
      </c>
      <c r="AU109" t="str">
        <v>0.40</v>
      </c>
      <c r="AV109" t="str">
        <v>1</v>
      </c>
      <c r="AW109" t="str">
        <v>-0.000</v>
      </c>
      <c r="AX109" t="str">
        <v>-0.000</v>
      </c>
      <c r="AY109" t="str">
        <v>0.001</v>
      </c>
      <c r="AZ109" t="str">
        <v>0.404</v>
      </c>
      <c r="BA109" t="str">
        <v>-0.258</v>
      </c>
      <c r="BB109" t="str">
        <v>0.028</v>
      </c>
      <c r="BC109" t="str">
        <v>1</v>
      </c>
      <c r="BD109" t="str">
        <v>150</v>
      </c>
      <c r="BE109" t="str">
        <v>0.001</v>
      </c>
      <c r="BF109" t="str">
        <v>2.000000</v>
      </c>
      <c r="BG109" t="str">
        <v>0.165850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1</v>
      </c>
      <c r="BO109" t="str">
        <v>rectangular</v>
      </c>
      <c r="BP109" t="str">
        <v>6000</v>
      </c>
      <c r="BQ109" t="str">
        <v>5</v>
      </c>
      <c r="BR109" t="str">
        <v>1.000000</v>
      </c>
      <c r="BS109" t="str">
        <v>2.000000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2.454768</v>
      </c>
      <c r="CD109" t="str">
        <v>2.440705</v>
      </c>
      <c r="CE109" t="str">
        <v>1.661077</v>
      </c>
      <c r="CF109" t="str">
        <v>0.912287</v>
      </c>
      <c r="CG109" t="str">
        <v>0.264914</v>
      </c>
      <c r="CH109" t="str">
        <v>-0.009782</v>
      </c>
      <c r="CI109" t="str">
        <v>0.747154</v>
      </c>
      <c r="CJ109" t="str">
        <v>0.110113</v>
      </c>
      <c r="CK109" t="str">
        <v>127.390984</v>
      </c>
      <c r="CL109" t="str">
        <v>0.000214</v>
      </c>
      <c r="CM109" t="str">
        <v>2.365176</v>
      </c>
      <c r="CN109" t="str">
        <v>-0.000008</v>
      </c>
      <c r="CO109" t="str">
        <v>1.000000</v>
      </c>
      <c r="CP109" t="str">
        <v>2.351669</v>
      </c>
      <c r="CQ109" t="str">
        <v>-0.000027</v>
      </c>
      <c r="CR109" t="str">
        <v>1.000000</v>
      </c>
      <c r="CS109" t="str">
        <v>0.600858</v>
      </c>
      <c r="CT109" t="str">
        <v>0.600606</v>
      </c>
      <c r="CU109" t="str">
        <v>0.107252</v>
      </c>
      <c r="CV109" t="str">
        <v>0.000000</v>
      </c>
      <c r="CW109" t="str">
        <v>PSF-01225_20240711104239_c49</v>
      </c>
      <c r="CX109" t="str">
        <v>PFA-01090</v>
      </c>
      <c r="CY109" t="str">
        <v>PSA-01092</v>
      </c>
      <c r="CZ109" t="str">
        <v>PSF-01225</v>
      </c>
      <c r="DA109" t="str">
        <v>RHS-02024</v>
      </c>
      <c r="DB109" t="str">
        <v>3.0.0</v>
      </c>
      <c r="DC109" t="str">
        <v>2024-07-10T17:26:45.161Z</v>
      </c>
    </row>
    <row r="110">
      <c r="A110" t="str">
        <v>107</v>
      </c>
      <c r="B110" t="str">
        <v>10:43:06</v>
      </c>
      <c r="C110" t="str">
        <v>2024-07-11</v>
      </c>
      <c r="D110" t="str">
        <v>Hainich_TSM</v>
      </c>
      <c r="E110" t="str">
        <v>Sharath</v>
      </c>
      <c r="F110" t="str">
        <v/>
      </c>
      <c r="G110" t="str">
        <v>004</v>
      </c>
      <c r="H110" t="str">
        <v>052</v>
      </c>
      <c r="I110" t="str">
        <v>15min</v>
      </c>
      <c r="J110" t="str">
        <f>1/((1/L110)-(1/K110))</f>
        <v>0.123030</v>
      </c>
      <c r="K110" t="str">
        <f>BH110+(BI110*AN110)+(BJ110*AN110*POWER(V110,2))+(BK110*AN110*V110)+(BL110*POWER(AN110,2))</f>
        <v>2.913687</v>
      </c>
      <c r="L110" t="str">
        <f>((M110/1000)*(1000-((T110+S110)/2)))/(T110-S110)</f>
        <v>0.118046</v>
      </c>
      <c r="M110" t="str">
        <f>(AN110*(S110-R110))/(100*U110*(1000-S110))*1000</f>
        <v>1.255075</v>
      </c>
      <c r="N110" t="str">
        <v>2.096581</v>
      </c>
      <c r="O110" t="str">
        <v>2.073094</v>
      </c>
      <c r="P110" t="str">
        <f>0.61365*EXP((17.502*AL110)/(240.97+AL110))</f>
        <v>3.128929</v>
      </c>
      <c r="Q110" t="str">
        <f>P110-N110</f>
        <v>1.032347</v>
      </c>
      <c r="R110" t="str">
        <v>20.791235</v>
      </c>
      <c r="S110" t="str">
        <v>21.026793</v>
      </c>
      <c r="T110" t="str">
        <f>(P110/AM110)*1000</f>
        <v>31.380289</v>
      </c>
      <c r="U110" t="str">
        <f>V110*BG110</f>
        <v>0.298530</v>
      </c>
      <c r="V110" t="str">
        <v>1.800000</v>
      </c>
      <c r="W110" t="str">
        <v>PSF-01225_20240711104306_61e</v>
      </c>
      <c r="X110" t="str">
        <v>150.643951</v>
      </c>
      <c r="Y110" t="str">
        <v>449.066864</v>
      </c>
      <c r="Z110" t="str">
        <v>0.664540</v>
      </c>
      <c r="AA110" t="str">
        <v>0.000000</v>
      </c>
      <c r="AB110" t="str">
        <v>0.000000</v>
      </c>
      <c r="AC110" t="str">
        <v>0.000000</v>
      </c>
      <c r="AD110" t="str">
        <v>0.5</v>
      </c>
      <c r="AE110" t="str">
        <v>0.80</v>
      </c>
      <c r="AF110" t="str">
        <f>AC110*AD110*AE110*AQ110</f>
        <v>1.144565</v>
      </c>
      <c r="AG110" t="str">
        <v>1.000000</v>
      </c>
      <c r="AH110" t="str">
        <v>63.14</v>
      </c>
      <c r="AI110" t="str">
        <v>62.43</v>
      </c>
      <c r="AJ110" t="str">
        <v>25.73</v>
      </c>
      <c r="AK110" t="str">
        <v>24.73</v>
      </c>
      <c r="AL110" t="str">
        <f>(AK110-AJ110)*(AJ110*0+0)+AK110</f>
        <v>24.73</v>
      </c>
      <c r="AM110" t="str">
        <v>99.71</v>
      </c>
      <c r="AN110" t="str">
        <v>155.7</v>
      </c>
      <c r="AO110" t="str">
        <v>147.3</v>
      </c>
      <c r="AP110" t="str">
        <v>5.4</v>
      </c>
      <c r="AQ110" t="str">
        <v>4</v>
      </c>
      <c r="AR110" t="str">
        <v>3.917</v>
      </c>
      <c r="AS110" t="str">
        <v>10:41:56</v>
      </c>
      <c r="AT110" t="str">
        <v>2024-07-11</v>
      </c>
      <c r="AU110" t="str">
        <v>0.40</v>
      </c>
      <c r="AV110" t="str">
        <v>1</v>
      </c>
      <c r="AW110" t="str">
        <v>-0.001</v>
      </c>
      <c r="AX110" t="str">
        <v>0.000</v>
      </c>
      <c r="AY110" t="str">
        <v>0.002</v>
      </c>
      <c r="AZ110" t="str">
        <v>0.355</v>
      </c>
      <c r="BA110" t="str">
        <v>0.020</v>
      </c>
      <c r="BB110" t="str">
        <v>-0.062</v>
      </c>
      <c r="BC110" t="str">
        <v>1</v>
      </c>
      <c r="BD110" t="str">
        <v>150</v>
      </c>
      <c r="BE110" t="str">
        <v>0.001</v>
      </c>
      <c r="BF110" t="str">
        <v>2.000000</v>
      </c>
      <c r="BG110" t="str">
        <v>0.165850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1</v>
      </c>
      <c r="BO110" t="str">
        <v>rectangular</v>
      </c>
      <c r="BP110" t="str">
        <v>6000</v>
      </c>
      <c r="BQ110" t="str">
        <v>5</v>
      </c>
      <c r="BR110" t="str">
        <v>1.000000</v>
      </c>
      <c r="BS110" t="str">
        <v>2.000000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2.454557</v>
      </c>
      <c r="CD110" t="str">
        <v>2.440883</v>
      </c>
      <c r="CE110" t="str">
        <v>1.657998</v>
      </c>
      <c r="CF110" t="str">
        <v>0.922303</v>
      </c>
      <c r="CG110" t="str">
        <v>0.264921</v>
      </c>
      <c r="CH110" t="str">
        <v>-0.010695</v>
      </c>
      <c r="CI110" t="str">
        <v>0.748014</v>
      </c>
      <c r="CJ110" t="str">
        <v>0.110294</v>
      </c>
      <c r="CK110" t="str">
        <v>150.643951</v>
      </c>
      <c r="CL110" t="str">
        <v>0.000213</v>
      </c>
      <c r="CM110" t="str">
        <v>2.365176</v>
      </c>
      <c r="CN110" t="str">
        <v>-0.000008</v>
      </c>
      <c r="CO110" t="str">
        <v>1.000000</v>
      </c>
      <c r="CP110" t="str">
        <v>2.351669</v>
      </c>
      <c r="CQ110" t="str">
        <v>-0.000027</v>
      </c>
      <c r="CR110" t="str">
        <v>1.000000</v>
      </c>
      <c r="CS110" t="str">
        <v>0.600858</v>
      </c>
      <c r="CT110" t="str">
        <v>0.600606</v>
      </c>
      <c r="CU110" t="str">
        <v>0.107252</v>
      </c>
      <c r="CV110" t="str">
        <v>0.000000</v>
      </c>
      <c r="CW110" t="str">
        <v>PSF-01225_20240711104306_61e</v>
      </c>
      <c r="CX110" t="str">
        <v>PFA-01090</v>
      </c>
      <c r="CY110" t="str">
        <v>PSA-01092</v>
      </c>
      <c r="CZ110" t="str">
        <v>PSF-01225</v>
      </c>
      <c r="DA110" t="str">
        <v>RHS-02024</v>
      </c>
      <c r="DB110" t="str">
        <v>3.0.0</v>
      </c>
      <c r="DC110" t="str">
        <v>2024-07-10T17:26:45.161Z</v>
      </c>
    </row>
    <row r="111">
      <c r="A111" t="str">
        <v>108</v>
      </c>
      <c r="B111" t="str">
        <v>10:44:34</v>
      </c>
      <c r="C111" t="str">
        <v>2024-07-11</v>
      </c>
      <c r="D111" t="str">
        <v>Hainich_TSM</v>
      </c>
      <c r="E111" t="str">
        <v>Sharath</v>
      </c>
      <c r="F111" t="str">
        <v/>
      </c>
      <c r="G111" t="str">
        <v>004</v>
      </c>
      <c r="H111" t="str">
        <v>052</v>
      </c>
      <c r="I111" t="str">
        <v>15min</v>
      </c>
      <c r="J111" t="str">
        <f>1/((1/L111)-(1/K111))</f>
        <v>0.108765</v>
      </c>
      <c r="K111" t="str">
        <f>BH111+(BI111*AN111)+(BJ111*AN111*POWER(V111,2))+(BK111*AN111*V111)+(BL111*POWER(AN111,2))</f>
        <v>2.912891</v>
      </c>
      <c r="L111" t="str">
        <f>((M111/1000)*(1000-((T111+S111)/2)))/(T111-S111)</f>
        <v>0.104850</v>
      </c>
      <c r="M111" t="str">
        <f>(AN111*(S111-R111))/(100*U111*(1000-S111))*1000</f>
        <v>1.110074</v>
      </c>
      <c r="N111" t="str">
        <v>2.075903</v>
      </c>
      <c r="O111" t="str">
        <v>2.055112</v>
      </c>
      <c r="P111" t="str">
        <f>0.61365*EXP((17.502*AL111)/(240.97+AL111))</f>
        <v>3.104142</v>
      </c>
      <c r="Q111" t="str">
        <f>P111-N111</f>
        <v>1.028239</v>
      </c>
      <c r="R111" t="str">
        <v>20.610733</v>
      </c>
      <c r="S111" t="str">
        <v>20.819250</v>
      </c>
      <c r="T111" t="str">
        <f>(P111/AM111)*1000</f>
        <v>31.131470</v>
      </c>
      <c r="U111" t="str">
        <f>V111*BG111</f>
        <v>0.298530</v>
      </c>
      <c r="V111" t="str">
        <v>1.800000</v>
      </c>
      <c r="W111" t="str">
        <v>PSF-01225_20240711104434_1d8</v>
      </c>
      <c r="X111" t="str">
        <v>142.438889</v>
      </c>
      <c r="Y111" t="str">
        <v>448.255432</v>
      </c>
      <c r="Z111" t="str">
        <v>0.682237</v>
      </c>
      <c r="AA111" t="str">
        <v>0.000000</v>
      </c>
      <c r="AB111" t="str">
        <v>0.000000</v>
      </c>
      <c r="AC111" t="str">
        <v>0.000000</v>
      </c>
      <c r="AD111" t="str">
        <v>0.5</v>
      </c>
      <c r="AE111" t="str">
        <v>0.80</v>
      </c>
      <c r="AF111" t="str">
        <f>AC111*AD111*AE111*AQ111</f>
        <v>0.917153</v>
      </c>
      <c r="AG111" t="str">
        <v>1.000000</v>
      </c>
      <c r="AH111" t="str">
        <v>62.56</v>
      </c>
      <c r="AI111" t="str">
        <v>61.94</v>
      </c>
      <c r="AJ111" t="str">
        <v>25.72</v>
      </c>
      <c r="AK111" t="str">
        <v>24.60</v>
      </c>
      <c r="AL111" t="str">
        <f>(AK111-AJ111)*(AJ111*0+0)+AK111</f>
        <v>24.60</v>
      </c>
      <c r="AM111" t="str">
        <v>99.71</v>
      </c>
      <c r="AN111" t="str">
        <v>155.6</v>
      </c>
      <c r="AO111" t="str">
        <v>131.3</v>
      </c>
      <c r="AP111" t="str">
        <v>15.6</v>
      </c>
      <c r="AQ111" t="str">
        <v>3</v>
      </c>
      <c r="AR111" t="str">
        <v>3.916</v>
      </c>
      <c r="AS111" t="str">
        <v>10:41:56</v>
      </c>
      <c r="AT111" t="str">
        <v>2024-07-11</v>
      </c>
      <c r="AU111" t="str">
        <v>0.40</v>
      </c>
      <c r="AV111" t="str">
        <v>1</v>
      </c>
      <c r="AW111" t="str">
        <v>0.001</v>
      </c>
      <c r="AX111" t="str">
        <v>-0.000</v>
      </c>
      <c r="AY111" t="str">
        <v>-0.005</v>
      </c>
      <c r="AZ111" t="str">
        <v>-0.123</v>
      </c>
      <c r="BA111" t="str">
        <v>-0.026</v>
      </c>
      <c r="BB111" t="str">
        <v>-0.018</v>
      </c>
      <c r="BC111" t="str">
        <v>1</v>
      </c>
      <c r="BD111" t="str">
        <v>150</v>
      </c>
      <c r="BE111" t="str">
        <v>0.001</v>
      </c>
      <c r="BF111" t="str">
        <v>2.000000</v>
      </c>
      <c r="BG111" t="str">
        <v>0.165850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1</v>
      </c>
      <c r="BO111" t="str">
        <v>rectangular</v>
      </c>
      <c r="BP111" t="str">
        <v>6000</v>
      </c>
      <c r="BQ111" t="str">
        <v>5</v>
      </c>
      <c r="BR111" t="str">
        <v>1.000000</v>
      </c>
      <c r="BS111" t="str">
        <v>2.000000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2.453958</v>
      </c>
      <c r="CD111" t="str">
        <v>2.440179</v>
      </c>
      <c r="CE111" t="str">
        <v>1.657171</v>
      </c>
      <c r="CF111" t="str">
        <v>0.882300</v>
      </c>
      <c r="CG111" t="str">
        <v>0.265051</v>
      </c>
      <c r="CH111" t="str">
        <v>-0.012105</v>
      </c>
      <c r="CI111" t="str">
        <v>0.750938</v>
      </c>
      <c r="CJ111" t="str">
        <v>0.109627</v>
      </c>
      <c r="CK111" t="str">
        <v>142.438889</v>
      </c>
      <c r="CL111" t="str">
        <v>0.000212</v>
      </c>
      <c r="CM111" t="str">
        <v>2.365176</v>
      </c>
      <c r="CN111" t="str">
        <v>-0.000008</v>
      </c>
      <c r="CO111" t="str">
        <v>1.000000</v>
      </c>
      <c r="CP111" t="str">
        <v>2.351669</v>
      </c>
      <c r="CQ111" t="str">
        <v>-0.000027</v>
      </c>
      <c r="CR111" t="str">
        <v>1.000000</v>
      </c>
      <c r="CS111" t="str">
        <v>0.600858</v>
      </c>
      <c r="CT111" t="str">
        <v>0.600606</v>
      </c>
      <c r="CU111" t="str">
        <v>0.107252</v>
      </c>
      <c r="CV111" t="str">
        <v>0.000000</v>
      </c>
      <c r="CW111" t="str">
        <v>PSF-01225_20240711104434_1d8</v>
      </c>
      <c r="CX111" t="str">
        <v>PFA-01090</v>
      </c>
      <c r="CY111" t="str">
        <v>PSA-01092</v>
      </c>
      <c r="CZ111" t="str">
        <v>PSF-01225</v>
      </c>
      <c r="DA111" t="str">
        <v>RHS-02024</v>
      </c>
      <c r="DB111" t="str">
        <v>3.0.0</v>
      </c>
      <c r="DC111" t="str">
        <v>2024-07-10T17:26:45.161Z</v>
      </c>
    </row>
    <row r="112">
      <c r="A112" t="str">
        <v>109</v>
      </c>
      <c r="B112" t="str">
        <v>10:45:45</v>
      </c>
      <c r="C112" t="str">
        <v>2024-07-11</v>
      </c>
      <c r="D112" t="str">
        <v>Hainich_TSM</v>
      </c>
      <c r="E112" t="str">
        <v>Sharath</v>
      </c>
      <c r="F112" t="str">
        <v/>
      </c>
      <c r="G112" t="str">
        <v>005</v>
      </c>
      <c r="H112" t="str">
        <v>052</v>
      </c>
      <c r="I112" t="str">
        <v>15min</v>
      </c>
      <c r="J112" t="str">
        <f>1/((1/L112)-(1/K112))</f>
        <v>0.303850</v>
      </c>
      <c r="K112" t="str">
        <f>BH112+(BI112*AN112)+(BJ112*AN112*POWER(V112,2))+(BK112*AN112*V112)+(BL112*POWER(AN112,2))</f>
        <v>2.914943</v>
      </c>
      <c r="L112" t="str">
        <f>((M112/1000)*(1000-((T112+S112)/2)))/(T112-S112)</f>
        <v>0.275167</v>
      </c>
      <c r="M112" t="str">
        <f>(AN112*(S112-R112))/(100*U112*(1000-S112))*1000</f>
        <v>2.823526</v>
      </c>
      <c r="N112" t="str">
        <v>2.112901</v>
      </c>
      <c r="O112" t="str">
        <v>2.060120</v>
      </c>
      <c r="P112" t="str">
        <f>0.61365*EXP((17.502*AL112)/(240.97+AL112))</f>
        <v>3.109291</v>
      </c>
      <c r="Q112" t="str">
        <f>P112-N112</f>
        <v>0.996390</v>
      </c>
      <c r="R112" t="str">
        <v>20.660185</v>
      </c>
      <c r="S112" t="str">
        <v>21.189505</v>
      </c>
      <c r="T112" t="str">
        <f>(P112/AM112)*1000</f>
        <v>31.181934</v>
      </c>
      <c r="U112" t="str">
        <f>V112*BG112</f>
        <v>0.298530</v>
      </c>
      <c r="V112" t="str">
        <v>1.800000</v>
      </c>
      <c r="W112" t="str">
        <v>PSF-01225_20240711104545_ebc</v>
      </c>
      <c r="X112" t="str">
        <v>40.496708</v>
      </c>
      <c r="Y112" t="str">
        <v>40.020348</v>
      </c>
      <c r="Z112" t="str">
        <v>-0.011903</v>
      </c>
      <c r="AA112" t="str">
        <v>0.000000</v>
      </c>
      <c r="AB112" t="str">
        <v>0.000000</v>
      </c>
      <c r="AC112" t="str">
        <v>0.000000</v>
      </c>
      <c r="AD112" t="str">
        <v>0.5</v>
      </c>
      <c r="AE112" t="str">
        <v>0.80</v>
      </c>
      <c r="AF112" t="str">
        <f>AC112*AD112*AE112*AQ112</f>
        <v>-0.024268</v>
      </c>
      <c r="AG112" t="str">
        <v>1.000000</v>
      </c>
      <c r="AH112" t="str">
        <v>63.78</v>
      </c>
      <c r="AI112" t="str">
        <v>62.19</v>
      </c>
      <c r="AJ112" t="str">
        <v>25.69</v>
      </c>
      <c r="AK112" t="str">
        <v>24.63</v>
      </c>
      <c r="AL112" t="str">
        <f>(AK112-AJ112)*(AJ112*0+0)+AK112</f>
        <v>24.63</v>
      </c>
      <c r="AM112" t="str">
        <v>99.71</v>
      </c>
      <c r="AN112" t="str">
        <v>155.9</v>
      </c>
      <c r="AO112" t="str">
        <v>147.9</v>
      </c>
      <c r="AP112" t="str">
        <v>5.1</v>
      </c>
      <c r="AQ112" t="str">
        <v>5</v>
      </c>
      <c r="AR112" t="str">
        <v>3.914</v>
      </c>
      <c r="AS112" t="str">
        <v>10:41:56</v>
      </c>
      <c r="AT112" t="str">
        <v>2024-07-11</v>
      </c>
      <c r="AU112" t="str">
        <v>0.40</v>
      </c>
      <c r="AV112" t="str">
        <v>1</v>
      </c>
      <c r="AW112" t="str">
        <v>0.000</v>
      </c>
      <c r="AX112" t="str">
        <v>-0.000</v>
      </c>
      <c r="AY112" t="str">
        <v>-0.005</v>
      </c>
      <c r="AZ112" t="str">
        <v>-0.152</v>
      </c>
      <c r="BA112" t="str">
        <v>-0.058</v>
      </c>
      <c r="BB112" t="str">
        <v>-0.014</v>
      </c>
      <c r="BC112" t="str">
        <v>1</v>
      </c>
      <c r="BD112" t="str">
        <v>150</v>
      </c>
      <c r="BE112" t="str">
        <v>0.001</v>
      </c>
      <c r="BF112" t="str">
        <v>2.000000</v>
      </c>
      <c r="BG112" t="str">
        <v>0.165850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1</v>
      </c>
      <c r="BO112" t="str">
        <v>rectangular</v>
      </c>
      <c r="BP112" t="str">
        <v>6000</v>
      </c>
      <c r="BQ112" t="str">
        <v>5</v>
      </c>
      <c r="BR112" t="str">
        <v>1.000000</v>
      </c>
      <c r="BS112" t="str">
        <v>2.000000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2.454262</v>
      </c>
      <c r="CD112" t="str">
        <v>2.441666</v>
      </c>
      <c r="CE112" t="str">
        <v>1.659306</v>
      </c>
      <c r="CF112" t="str">
        <v>0.923921</v>
      </c>
      <c r="CG112" t="str">
        <v>0.265328</v>
      </c>
      <c r="CH112" t="str">
        <v>-0.011470</v>
      </c>
      <c r="CI112" t="str">
        <v>0.753247</v>
      </c>
      <c r="CJ112" t="str">
        <v>0.110853</v>
      </c>
      <c r="CK112" t="str">
        <v>40.496708</v>
      </c>
      <c r="CL112" t="str">
        <v>0.000212</v>
      </c>
      <c r="CM112" t="str">
        <v>2.365176</v>
      </c>
      <c r="CN112" t="str">
        <v>-0.000008</v>
      </c>
      <c r="CO112" t="str">
        <v>1.000000</v>
      </c>
      <c r="CP112" t="str">
        <v>2.351669</v>
      </c>
      <c r="CQ112" t="str">
        <v>-0.000027</v>
      </c>
      <c r="CR112" t="str">
        <v>1.000000</v>
      </c>
      <c r="CS112" t="str">
        <v>0.600858</v>
      </c>
      <c r="CT112" t="str">
        <v>0.600606</v>
      </c>
      <c r="CU112" t="str">
        <v>0.107252</v>
      </c>
      <c r="CV112" t="str">
        <v>0.000000</v>
      </c>
      <c r="CW112" t="str">
        <v>PSF-01225_20240711104545_ebc</v>
      </c>
      <c r="CX112" t="str">
        <v>PFA-01090</v>
      </c>
      <c r="CY112" t="str">
        <v>PSA-01092</v>
      </c>
      <c r="CZ112" t="str">
        <v>PSF-01225</v>
      </c>
      <c r="DA112" t="str">
        <v>RHS-02024</v>
      </c>
      <c r="DB112" t="str">
        <v>3.0.0</v>
      </c>
      <c r="DC112" t="str">
        <v>2024-07-10T17:26:45.161Z</v>
      </c>
    </row>
    <row r="113">
      <c r="A113" t="str">
        <v>110</v>
      </c>
      <c r="B113" t="str">
        <v>10:46:37</v>
      </c>
      <c r="C113" t="str">
        <v>2024-07-11</v>
      </c>
      <c r="D113" t="str">
        <v>Hainich_TSM</v>
      </c>
      <c r="E113" t="str">
        <v>Sharath</v>
      </c>
      <c r="F113" t="str">
        <v/>
      </c>
      <c r="G113" t="str">
        <v>006</v>
      </c>
      <c r="H113" t="str">
        <v>052</v>
      </c>
      <c r="I113" t="str">
        <v>15min</v>
      </c>
      <c r="J113" t="str">
        <f>1/((1/L113)-(1/K113))</f>
        <v>0.083133</v>
      </c>
      <c r="K113" t="str">
        <f>BH113+(BI113*AN113)+(BJ113*AN113*POWER(V113,2))+(BK113*AN113*V113)+(BL113*POWER(AN113,2))</f>
        <v>2.916099</v>
      </c>
      <c r="L113" t="str">
        <f>((M113/1000)*(1000-((T113+S113)/2)))/(T113-S113)</f>
        <v>0.080829</v>
      </c>
      <c r="M113" t="str">
        <f>(AN113*(S113-R113))/(100*U113*(1000-S113))*1000</f>
        <v>0.881035</v>
      </c>
      <c r="N113" t="str">
        <v>2.074548</v>
      </c>
      <c r="O113" t="str">
        <v>2.058089</v>
      </c>
      <c r="P113" t="str">
        <f>0.61365*EXP((17.502*AL113)/(240.97+AL113))</f>
        <v>3.132975</v>
      </c>
      <c r="Q113" t="str">
        <f>P113-N113</f>
        <v>1.058427</v>
      </c>
      <c r="R113" t="str">
        <v>20.641365</v>
      </c>
      <c r="S113" t="str">
        <v>20.806444</v>
      </c>
      <c r="T113" t="str">
        <f>(P113/AM113)*1000</f>
        <v>31.421814</v>
      </c>
      <c r="U113" t="str">
        <f>V113*BG113</f>
        <v>0.298530</v>
      </c>
      <c r="V113" t="str">
        <v>1.800000</v>
      </c>
      <c r="W113" t="str">
        <v>PSF-01225_20240711104637_894</v>
      </c>
      <c r="X113" t="str">
        <v>33.261536</v>
      </c>
      <c r="Y113" t="str">
        <v>32.827736</v>
      </c>
      <c r="Z113" t="str">
        <v>-0.013214</v>
      </c>
      <c r="AA113" t="str">
        <v>0.000000</v>
      </c>
      <c r="AB113" t="str">
        <v>0.000000</v>
      </c>
      <c r="AC113" t="str">
        <v>0.000000</v>
      </c>
      <c r="AD113" t="str">
        <v>0.5</v>
      </c>
      <c r="AE113" t="str">
        <v>0.80</v>
      </c>
      <c r="AF113" t="str">
        <f>AC113*AD113*AE113*AQ113</f>
        <v>-0.028255</v>
      </c>
      <c r="AG113" t="str">
        <v>1.000000</v>
      </c>
      <c r="AH113" t="str">
        <v>62.66</v>
      </c>
      <c r="AI113" t="str">
        <v>62.17</v>
      </c>
      <c r="AJ113" t="str">
        <v>25.68</v>
      </c>
      <c r="AK113" t="str">
        <v>24.75</v>
      </c>
      <c r="AL113" t="str">
        <f>(AK113-AJ113)*(AJ113*0+0)+AK113</f>
        <v>24.75</v>
      </c>
      <c r="AM113" t="str">
        <v>99.71</v>
      </c>
      <c r="AN113" t="str">
        <v>156.0</v>
      </c>
      <c r="AO113" t="str">
        <v>144.5</v>
      </c>
      <c r="AP113" t="str">
        <v>7.4</v>
      </c>
      <c r="AQ113" t="str">
        <v>5</v>
      </c>
      <c r="AR113" t="str">
        <v>3.914</v>
      </c>
      <c r="AS113" t="str">
        <v>10:41:56</v>
      </c>
      <c r="AT113" t="str">
        <v>2024-07-11</v>
      </c>
      <c r="AU113" t="str">
        <v>0.40</v>
      </c>
      <c r="AV113" t="str">
        <v>1</v>
      </c>
      <c r="AW113" t="str">
        <v>-0.003</v>
      </c>
      <c r="AX113" t="str">
        <v>-0.000</v>
      </c>
      <c r="AY113" t="str">
        <v>-0.004</v>
      </c>
      <c r="AZ113" t="str">
        <v>0.038</v>
      </c>
      <c r="BA113" t="str">
        <v>-0.004</v>
      </c>
      <c r="BB113" t="str">
        <v>-0.008</v>
      </c>
      <c r="BC113" t="str">
        <v>1</v>
      </c>
      <c r="BD113" t="str">
        <v>150</v>
      </c>
      <c r="BE113" t="str">
        <v>0.001</v>
      </c>
      <c r="BF113" t="str">
        <v>2.000000</v>
      </c>
      <c r="BG113" t="str">
        <v>0.165850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1</v>
      </c>
      <c r="BO113" t="str">
        <v>rectangular</v>
      </c>
      <c r="BP113" t="str">
        <v>6000</v>
      </c>
      <c r="BQ113" t="str">
        <v>5</v>
      </c>
      <c r="BR113" t="str">
        <v>1.000000</v>
      </c>
      <c r="BS113" t="str">
        <v>2.000000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2.454241</v>
      </c>
      <c r="CD113" t="str">
        <v>2.440307</v>
      </c>
      <c r="CE113" t="str">
        <v>1.660511</v>
      </c>
      <c r="CF113" t="str">
        <v>0.915279</v>
      </c>
      <c r="CG113" t="str">
        <v>0.265452</v>
      </c>
      <c r="CH113" t="str">
        <v>-0.009847</v>
      </c>
      <c r="CI113" t="str">
        <v>0.754975</v>
      </c>
      <c r="CJ113" t="str">
        <v>0.111029</v>
      </c>
      <c r="CK113" t="str">
        <v>33.261536</v>
      </c>
      <c r="CL113" t="str">
        <v>0.000214</v>
      </c>
      <c r="CM113" t="str">
        <v>2.365176</v>
      </c>
      <c r="CN113" t="str">
        <v>-0.000008</v>
      </c>
      <c r="CO113" t="str">
        <v>1.000000</v>
      </c>
      <c r="CP113" t="str">
        <v>2.351669</v>
      </c>
      <c r="CQ113" t="str">
        <v>-0.000027</v>
      </c>
      <c r="CR113" t="str">
        <v>1.000000</v>
      </c>
      <c r="CS113" t="str">
        <v>0.600858</v>
      </c>
      <c r="CT113" t="str">
        <v>0.600606</v>
      </c>
      <c r="CU113" t="str">
        <v>0.107252</v>
      </c>
      <c r="CV113" t="str">
        <v>0.000000</v>
      </c>
      <c r="CW113" t="str">
        <v>PSF-01225_20240711104637_894</v>
      </c>
      <c r="CX113" t="str">
        <v>PFA-01090</v>
      </c>
      <c r="CY113" t="str">
        <v>PSA-01092</v>
      </c>
      <c r="CZ113" t="str">
        <v>PSF-01225</v>
      </c>
      <c r="DA113" t="str">
        <v>RHS-02024</v>
      </c>
      <c r="DB113" t="str">
        <v>3.0.0</v>
      </c>
      <c r="DC113" t="str">
        <v>2024-07-10T17:26:45.161Z</v>
      </c>
    </row>
    <row r="114">
      <c r="A114" t="str">
        <v>111</v>
      </c>
      <c r="B114" t="str">
        <v>10:48:50</v>
      </c>
      <c r="C114" t="str">
        <v>2024-07-11</v>
      </c>
      <c r="D114" t="str">
        <v>Hainich_TSM</v>
      </c>
      <c r="E114" t="str">
        <v>Sharath</v>
      </c>
      <c r="F114" t="str">
        <v/>
      </c>
      <c r="G114" t="str">
        <v>007</v>
      </c>
      <c r="H114" t="str">
        <v>052</v>
      </c>
      <c r="I114" t="str">
        <v>15min</v>
      </c>
      <c r="J114" t="str">
        <f>1/((1/L114)-(1/K114))</f>
        <v>0.178652</v>
      </c>
      <c r="K114" t="str">
        <f>BH114+(BI114*AN114)+(BJ114*AN114*POWER(V114,2))+(BK114*AN114*V114)+(BL114*POWER(AN114,2))</f>
        <v>2.915590</v>
      </c>
      <c r="L114" t="str">
        <f>((M114/1000)*(1000-((T114+S114)/2)))/(T114-S114)</f>
        <v>0.168337</v>
      </c>
      <c r="M114" t="str">
        <f>(AN114*(S114-R114))/(100*U114*(1000-S114))*1000</f>
        <v>1.757391</v>
      </c>
      <c r="N114" t="str">
        <v>2.098272</v>
      </c>
      <c r="O114" t="str">
        <v>2.065435</v>
      </c>
      <c r="P114" t="str">
        <f>0.61365*EXP((17.502*AL114)/(240.97+AL114))</f>
        <v>3.111965</v>
      </c>
      <c r="Q114" t="str">
        <f>P114-N114</f>
        <v>1.013693</v>
      </c>
      <c r="R114" t="str">
        <v>20.715462</v>
      </c>
      <c r="S114" t="str">
        <v>21.044798</v>
      </c>
      <c r="T114" t="str">
        <f>(P114/AM114)*1000</f>
        <v>31.211721</v>
      </c>
      <c r="U114" t="str">
        <f>V114*BG114</f>
        <v>0.298530</v>
      </c>
      <c r="V114" t="str">
        <v>1.800000</v>
      </c>
      <c r="W114" t="str">
        <v>PSF-01225_20240711104850_dfa</v>
      </c>
      <c r="X114" t="str">
        <v>53.500771</v>
      </c>
      <c r="Y114" t="str">
        <v>53.120972</v>
      </c>
      <c r="Z114" t="str">
        <v>-0.007150</v>
      </c>
      <c r="AA114" t="str">
        <v>0.000000</v>
      </c>
      <c r="AB114" t="str">
        <v>0.000000</v>
      </c>
      <c r="AC114" t="str">
        <v>0.000000</v>
      </c>
      <c r="AD114" t="str">
        <v>0.5</v>
      </c>
      <c r="AE114" t="str">
        <v>0.80</v>
      </c>
      <c r="AF114" t="str">
        <f>AC114*AD114*AE114*AQ114</f>
        <v>-0.015800</v>
      </c>
      <c r="AG114" t="str">
        <v>1.000000</v>
      </c>
      <c r="AH114" t="str">
        <v>63.50</v>
      </c>
      <c r="AI114" t="str">
        <v>62.51</v>
      </c>
      <c r="AJ114" t="str">
        <v>25.65</v>
      </c>
      <c r="AK114" t="str">
        <v>24.64</v>
      </c>
      <c r="AL114" t="str">
        <f>(AK114-AJ114)*(AJ114*0+0)+AK114</f>
        <v>24.64</v>
      </c>
      <c r="AM114" t="str">
        <v>99.71</v>
      </c>
      <c r="AN114" t="str">
        <v>155.9</v>
      </c>
      <c r="AO114" t="str">
        <v>154.1</v>
      </c>
      <c r="AP114" t="str">
        <v>1.2</v>
      </c>
      <c r="AQ114" t="str">
        <v>6</v>
      </c>
      <c r="AR114" t="str">
        <v>3.911</v>
      </c>
      <c r="AS114" t="str">
        <v>10:41:56</v>
      </c>
      <c r="AT114" t="str">
        <v>2024-07-11</v>
      </c>
      <c r="AU114" t="str">
        <v>0.40</v>
      </c>
      <c r="AV114" t="str">
        <v>1</v>
      </c>
      <c r="AW114" t="str">
        <v>-0.003</v>
      </c>
      <c r="AX114" t="str">
        <v>-0.000</v>
      </c>
      <c r="AY114" t="str">
        <v>-0.003</v>
      </c>
      <c r="AZ114" t="str">
        <v>0.070</v>
      </c>
      <c r="BA114" t="str">
        <v>-0.135</v>
      </c>
      <c r="BB114" t="str">
        <v>0.005</v>
      </c>
      <c r="BC114" t="str">
        <v>1</v>
      </c>
      <c r="BD114" t="str">
        <v>150</v>
      </c>
      <c r="BE114" t="str">
        <v>0.001</v>
      </c>
      <c r="BF114" t="str">
        <v>2.000000</v>
      </c>
      <c r="BG114" t="str">
        <v>0.165850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1</v>
      </c>
      <c r="BO114" t="str">
        <v>rectangular</v>
      </c>
      <c r="BP114" t="str">
        <v>6000</v>
      </c>
      <c r="BQ114" t="str">
        <v>5</v>
      </c>
      <c r="BR114" t="str">
        <v>1.000000</v>
      </c>
      <c r="BS114" t="str">
        <v>2.000000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2.454657</v>
      </c>
      <c r="CD114" t="str">
        <v>2.441333</v>
      </c>
      <c r="CE114" t="str">
        <v>1.659980</v>
      </c>
      <c r="CF114" t="str">
        <v>0.939744</v>
      </c>
      <c r="CG114" t="str">
        <v>0.265788</v>
      </c>
      <c r="CH114" t="str">
        <v>-0.010788</v>
      </c>
      <c r="CI114" t="str">
        <v>0.759470</v>
      </c>
      <c r="CJ114" t="str">
        <v>0.111155</v>
      </c>
      <c r="CK114" t="str">
        <v>53.500771</v>
      </c>
      <c r="CL114" t="str">
        <v>0.000212</v>
      </c>
      <c r="CM114" t="str">
        <v>2.365176</v>
      </c>
      <c r="CN114" t="str">
        <v>-0.000008</v>
      </c>
      <c r="CO114" t="str">
        <v>1.000000</v>
      </c>
      <c r="CP114" t="str">
        <v>2.351669</v>
      </c>
      <c r="CQ114" t="str">
        <v>-0.000027</v>
      </c>
      <c r="CR114" t="str">
        <v>1.000000</v>
      </c>
      <c r="CS114" t="str">
        <v>0.600858</v>
      </c>
      <c r="CT114" t="str">
        <v>0.600606</v>
      </c>
      <c r="CU114" t="str">
        <v>0.107252</v>
      </c>
      <c r="CV114" t="str">
        <v>0.000000</v>
      </c>
      <c r="CW114" t="str">
        <v>PSF-01225_20240711104850_dfa</v>
      </c>
      <c r="CX114" t="str">
        <v>PFA-01090</v>
      </c>
      <c r="CY114" t="str">
        <v>PSA-01092</v>
      </c>
      <c r="CZ114" t="str">
        <v>PSF-01225</v>
      </c>
      <c r="DA114" t="str">
        <v>RHS-02024</v>
      </c>
      <c r="DB114" t="str">
        <v>3.0.0</v>
      </c>
      <c r="DC114" t="str">
        <v>2024-07-10T17:26:45.161Z</v>
      </c>
    </row>
    <row r="115">
      <c r="A115" t="str">
        <v>112</v>
      </c>
      <c r="B115" t="str">
        <v>10:50:50</v>
      </c>
      <c r="C115" t="str">
        <v>2024-07-11</v>
      </c>
      <c r="D115" t="str">
        <v>Hainich_TSM</v>
      </c>
      <c r="E115" t="str">
        <v>Sharath</v>
      </c>
      <c r="F115" t="str">
        <v/>
      </c>
      <c r="G115" t="str">
        <v>008</v>
      </c>
      <c r="H115" t="str">
        <v>052</v>
      </c>
      <c r="I115" t="str">
        <v>15min</v>
      </c>
      <c r="J115" t="str">
        <f>1/((1/L115)-(1/K115))</f>
        <v>0.926791</v>
      </c>
      <c r="K115" t="str">
        <f>BH115+(BI115*AN115)+(BJ115*AN115*POWER(V115,2))+(BK115*AN115*V115)+(BL115*POWER(AN115,2))</f>
        <v>2.915780</v>
      </c>
      <c r="L115" t="str">
        <f>((M115/1000)*(1000-((T115+S115)/2)))/(T115-S115)</f>
        <v>0.703258</v>
      </c>
      <c r="M115" t="str">
        <f>(AN115*(S115-R115))/(100*U115*(1000-S115))*1000</f>
        <v>5.427106</v>
      </c>
      <c r="N115" t="str">
        <v>2.173203</v>
      </c>
      <c r="O115" t="str">
        <v>2.071893</v>
      </c>
      <c r="P115" t="str">
        <f>0.61365*EXP((17.502*AL115)/(240.97+AL115))</f>
        <v>2.922969</v>
      </c>
      <c r="Q115" t="str">
        <f>P115-N115</f>
        <v>0.749765</v>
      </c>
      <c r="R115" t="str">
        <v>20.780334</v>
      </c>
      <c r="S115" t="str">
        <v>21.796444</v>
      </c>
      <c r="T115" t="str">
        <f>(P115/AM115)*1000</f>
        <v>29.316317</v>
      </c>
      <c r="U115" t="str">
        <f>V115*BG115</f>
        <v>0.298530</v>
      </c>
      <c r="V115" t="str">
        <v>1.800000</v>
      </c>
      <c r="W115" t="str">
        <v>PSF-01225_20240711105050_8a5</v>
      </c>
      <c r="X115" t="str">
        <v>66.695450</v>
      </c>
      <c r="Y115" t="str">
        <v>85.174438</v>
      </c>
      <c r="Z115" t="str">
        <v>0.216955</v>
      </c>
      <c r="AA115" t="str">
        <v>0.000000</v>
      </c>
      <c r="AB115" t="str">
        <v>0.000000</v>
      </c>
      <c r="AC115" t="str">
        <v>0.000000</v>
      </c>
      <c r="AD115" t="str">
        <v>0.5</v>
      </c>
      <c r="AE115" t="str">
        <v>0.80</v>
      </c>
      <c r="AF115" t="str">
        <f>AC115*AD115*AE115*AQ115</f>
        <v>0.477952</v>
      </c>
      <c r="AG115" t="str">
        <v>1.000000</v>
      </c>
      <c r="AH115" t="str">
        <v>65.82</v>
      </c>
      <c r="AI115" t="str">
        <v>62.76</v>
      </c>
      <c r="AJ115" t="str">
        <v>25.63</v>
      </c>
      <c r="AK115" t="str">
        <v>23.60</v>
      </c>
      <c r="AL115" t="str">
        <f>(AK115-AJ115)*(AJ115*0+0)+AK115</f>
        <v>23.60</v>
      </c>
      <c r="AM115" t="str">
        <v>99.70</v>
      </c>
      <c r="AN115" t="str">
        <v>156.0</v>
      </c>
      <c r="AO115" t="str">
        <v>143.8</v>
      </c>
      <c r="AP115" t="str">
        <v>7.8</v>
      </c>
      <c r="AQ115" t="str">
        <v>6</v>
      </c>
      <c r="AR115" t="str">
        <v>3.908</v>
      </c>
      <c r="AS115" t="str">
        <v>10:41:56</v>
      </c>
      <c r="AT115" t="str">
        <v>2024-07-11</v>
      </c>
      <c r="AU115" t="str">
        <v>0.40</v>
      </c>
      <c r="AV115" t="str">
        <v>1</v>
      </c>
      <c r="AW115" t="str">
        <v>-0.009</v>
      </c>
      <c r="AX115" t="str">
        <v>-0.000</v>
      </c>
      <c r="AY115" t="str">
        <v>-0.008</v>
      </c>
      <c r="AZ115" t="str">
        <v>-0.212</v>
      </c>
      <c r="BA115" t="str">
        <v>0.063</v>
      </c>
      <c r="BB115" t="str">
        <v>0.077</v>
      </c>
      <c r="BC115" t="str">
        <v>1</v>
      </c>
      <c r="BD115" t="str">
        <v>150</v>
      </c>
      <c r="BE115" t="str">
        <v>0.001</v>
      </c>
      <c r="BF115" t="str">
        <v>2.000000</v>
      </c>
      <c r="BG115" t="str">
        <v>0.165850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1</v>
      </c>
      <c r="BO115" t="str">
        <v>rectangular</v>
      </c>
      <c r="BP115" t="str">
        <v>6000</v>
      </c>
      <c r="BQ115" t="str">
        <v>5</v>
      </c>
      <c r="BR115" t="str">
        <v>1.000000</v>
      </c>
      <c r="BS115" t="str">
        <v>2.000000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2.454959</v>
      </c>
      <c r="CD115" t="str">
        <v>2.444169</v>
      </c>
      <c r="CE115" t="str">
        <v>1.660178</v>
      </c>
      <c r="CF115" t="str">
        <v>0.913377</v>
      </c>
      <c r="CG115" t="str">
        <v>0.265938</v>
      </c>
      <c r="CH115" t="str">
        <v>-0.022748</v>
      </c>
      <c r="CI115" t="str">
        <v>0.763390</v>
      </c>
      <c r="CJ115" t="str">
        <v>0.111143</v>
      </c>
      <c r="CK115" t="str">
        <v>66.695450</v>
      </c>
      <c r="CL115" t="str">
        <v>0.000210</v>
      </c>
      <c r="CM115" t="str">
        <v>2.365176</v>
      </c>
      <c r="CN115" t="str">
        <v>-0.000008</v>
      </c>
      <c r="CO115" t="str">
        <v>1.000000</v>
      </c>
      <c r="CP115" t="str">
        <v>2.351669</v>
      </c>
      <c r="CQ115" t="str">
        <v>-0.000027</v>
      </c>
      <c r="CR115" t="str">
        <v>1.000000</v>
      </c>
      <c r="CS115" t="str">
        <v>0.600858</v>
      </c>
      <c r="CT115" t="str">
        <v>0.600606</v>
      </c>
      <c r="CU115" t="str">
        <v>0.107252</v>
      </c>
      <c r="CV115" t="str">
        <v>0.000000</v>
      </c>
      <c r="CW115" t="str">
        <v>PSF-01225_20240711105050_8a5</v>
      </c>
      <c r="CX115" t="str">
        <v>PFA-01090</v>
      </c>
      <c r="CY115" t="str">
        <v>PSA-01092</v>
      </c>
      <c r="CZ115" t="str">
        <v>PSF-01225</v>
      </c>
      <c r="DA115" t="str">
        <v>RHS-02024</v>
      </c>
      <c r="DB115" t="str">
        <v>3.0.0</v>
      </c>
      <c r="DC115" t="str">
        <v>2024-07-10T17:26:45.161Z</v>
      </c>
    </row>
    <row r="116">
      <c r="A116" t="str">
        <v>113</v>
      </c>
      <c r="B116" t="str">
        <v>10:52:02</v>
      </c>
      <c r="C116" t="str">
        <v>2024-07-11</v>
      </c>
      <c r="D116" t="str">
        <v>Hainich_TSM</v>
      </c>
      <c r="E116" t="str">
        <v>Sharath</v>
      </c>
      <c r="F116" t="str">
        <v/>
      </c>
      <c r="G116" t="str">
        <v>008</v>
      </c>
      <c r="H116" t="str">
        <v>052</v>
      </c>
      <c r="I116" t="str">
        <v>15min</v>
      </c>
      <c r="J116" t="str">
        <f>1/((1/L116)-(1/K116))</f>
        <v>0.542199</v>
      </c>
      <c r="K116" t="str">
        <f>BH116+(BI116*AN116)+(BJ116*AN116*POWER(V116,2))+(BK116*AN116*V116)+(BL116*POWER(AN116,2))</f>
        <v>2.915175</v>
      </c>
      <c r="L116" t="str">
        <f>((M116/1000)*(1000-((T116+S116)/2)))/(T116-S116)</f>
        <v>0.457170</v>
      </c>
      <c r="M116" t="str">
        <f>(AN116*(S116-R116))/(100*U116*(1000-S116))*1000</f>
        <v>4.030073</v>
      </c>
      <c r="N116" t="str">
        <v>2.148251</v>
      </c>
      <c r="O116" t="str">
        <v>2.072964</v>
      </c>
      <c r="P116" t="str">
        <f>0.61365*EXP((17.502*AL116)/(240.97+AL116))</f>
        <v>3.004468</v>
      </c>
      <c r="Q116" t="str">
        <f>P116-N116</f>
        <v>0.856217</v>
      </c>
      <c r="R116" t="str">
        <v>20.790920</v>
      </c>
      <c r="S116" t="str">
        <v>21.546017</v>
      </c>
      <c r="T116" t="str">
        <f>(P116/AM116)*1000</f>
        <v>30.133503</v>
      </c>
      <c r="U116" t="str">
        <f>V116*BG116</f>
        <v>0.298530</v>
      </c>
      <c r="V116" t="str">
        <v>1.800000</v>
      </c>
      <c r="W116" t="str">
        <v>PSF-01225_20240711105202_b7a</v>
      </c>
      <c r="X116" t="str">
        <v>50.872921</v>
      </c>
      <c r="Y116" t="str">
        <v>56.428673</v>
      </c>
      <c r="Z116" t="str">
        <v>0.098456</v>
      </c>
      <c r="AA116" t="str">
        <v>0.000000</v>
      </c>
      <c r="AB116" t="str">
        <v>0.000000</v>
      </c>
      <c r="AC116" t="str">
        <v>0.000000</v>
      </c>
      <c r="AD116" t="str">
        <v>0.5</v>
      </c>
      <c r="AE116" t="str">
        <v>0.80</v>
      </c>
      <c r="AF116" t="str">
        <f>AC116*AD116*AE116*AQ116</f>
        <v>0.140451</v>
      </c>
      <c r="AG116" t="str">
        <v>1.000000</v>
      </c>
      <c r="AH116" t="str">
        <v>65.07</v>
      </c>
      <c r="AI116" t="str">
        <v>62.79</v>
      </c>
      <c r="AJ116" t="str">
        <v>25.63</v>
      </c>
      <c r="AK116" t="str">
        <v>24.05</v>
      </c>
      <c r="AL116" t="str">
        <f>(AK116-AJ116)*(AJ116*0+0)+AK116</f>
        <v>24.05</v>
      </c>
      <c r="AM116" t="str">
        <v>99.71</v>
      </c>
      <c r="AN116" t="str">
        <v>155.9</v>
      </c>
      <c r="AO116" t="str">
        <v>143.3</v>
      </c>
      <c r="AP116" t="str">
        <v>8.1</v>
      </c>
      <c r="AQ116" t="str">
        <v>4</v>
      </c>
      <c r="AR116" t="str">
        <v>3.906</v>
      </c>
      <c r="AS116" t="str">
        <v>10:41:56</v>
      </c>
      <c r="AT116" t="str">
        <v>2024-07-11</v>
      </c>
      <c r="AU116" t="str">
        <v>0.40</v>
      </c>
      <c r="AV116" t="str">
        <v>1</v>
      </c>
      <c r="AW116" t="str">
        <v>-0.002</v>
      </c>
      <c r="AX116" t="str">
        <v>-0.001</v>
      </c>
      <c r="AY116" t="str">
        <v>-0.007</v>
      </c>
      <c r="AZ116" t="str">
        <v>0.288</v>
      </c>
      <c r="BA116" t="str">
        <v>-0.094</v>
      </c>
      <c r="BB116" t="str">
        <v>0.046</v>
      </c>
      <c r="BC116" t="str">
        <v>1</v>
      </c>
      <c r="BD116" t="str">
        <v>150</v>
      </c>
      <c r="BE116" t="str">
        <v>0.001</v>
      </c>
      <c r="BF116" t="str">
        <v>2.000000</v>
      </c>
      <c r="BG116" t="str">
        <v>0.165850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1</v>
      </c>
      <c r="BO116" t="str">
        <v>rectangular</v>
      </c>
      <c r="BP116" t="str">
        <v>6000</v>
      </c>
      <c r="BQ116" t="str">
        <v>5</v>
      </c>
      <c r="BR116" t="str">
        <v>1.000000</v>
      </c>
      <c r="BS116" t="str">
        <v>2.000000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2.455006</v>
      </c>
      <c r="CD116" t="str">
        <v>2.443256</v>
      </c>
      <c r="CE116" t="str">
        <v>1.659547</v>
      </c>
      <c r="CF116" t="str">
        <v>0.912272</v>
      </c>
      <c r="CG116" t="str">
        <v>0.265957</v>
      </c>
      <c r="CH116" t="str">
        <v>-0.017433</v>
      </c>
      <c r="CI116" t="str">
        <v>0.765724</v>
      </c>
      <c r="CJ116" t="str">
        <v>0.109772</v>
      </c>
      <c r="CK116" t="str">
        <v>50.872921</v>
      </c>
      <c r="CL116" t="str">
        <v>0.000215</v>
      </c>
      <c r="CM116" t="str">
        <v>2.365176</v>
      </c>
      <c r="CN116" t="str">
        <v>-0.000008</v>
      </c>
      <c r="CO116" t="str">
        <v>1.000000</v>
      </c>
      <c r="CP116" t="str">
        <v>2.351669</v>
      </c>
      <c r="CQ116" t="str">
        <v>-0.000027</v>
      </c>
      <c r="CR116" t="str">
        <v>1.000000</v>
      </c>
      <c r="CS116" t="str">
        <v>0.600858</v>
      </c>
      <c r="CT116" t="str">
        <v>0.600606</v>
      </c>
      <c r="CU116" t="str">
        <v>0.107252</v>
      </c>
      <c r="CV116" t="str">
        <v>0.000000</v>
      </c>
      <c r="CW116" t="str">
        <v>PSF-01225_20240711105202_b7a</v>
      </c>
      <c r="CX116" t="str">
        <v>PFA-01090</v>
      </c>
      <c r="CY116" t="str">
        <v>PSA-01092</v>
      </c>
      <c r="CZ116" t="str">
        <v>PSF-01225</v>
      </c>
      <c r="DA116" t="str">
        <v>RHS-02024</v>
      </c>
      <c r="DB116" t="str">
        <v>3.0.0</v>
      </c>
      <c r="DC116" t="str">
        <v>2024-07-10T17:26:45.161Z</v>
      </c>
    </row>
    <row r="117">
      <c r="A117" t="str">
        <v>114</v>
      </c>
      <c r="B117" t="str">
        <v>10:53:29</v>
      </c>
      <c r="C117" t="str">
        <v>2024-07-11</v>
      </c>
      <c r="D117" t="str">
        <v>Hainich_TSM</v>
      </c>
      <c r="E117" t="str">
        <v>Sharath</v>
      </c>
      <c r="F117" t="str">
        <v/>
      </c>
      <c r="G117" t="str">
        <v>008</v>
      </c>
      <c r="H117" t="str">
        <v>052</v>
      </c>
      <c r="I117" t="str">
        <v>15min</v>
      </c>
      <c r="J117" t="str">
        <f>1/((1/L117)-(1/K117))</f>
        <v>0.374904</v>
      </c>
      <c r="K117" t="str">
        <f>BH117+(BI117*AN117)+(BJ117*AN117*POWER(V117,2))+(BK117*AN117*V117)+(BL117*POWER(AN117,2))</f>
        <v>2.913703</v>
      </c>
      <c r="L117" t="str">
        <f>((M117/1000)*(1000-((T117+S117)/2)))/(T117-S117)</f>
        <v>0.332165</v>
      </c>
      <c r="M117" t="str">
        <f>(AN117*(S117-R117))/(100*U117*(1000-S117))*1000</f>
        <v>3.139345</v>
      </c>
      <c r="N117" t="str">
        <v>2.131106</v>
      </c>
      <c r="O117" t="str">
        <v>2.072382</v>
      </c>
      <c r="P117" t="str">
        <f>0.61365*EXP((17.502*AL117)/(240.97+AL117))</f>
        <v>3.048944</v>
      </c>
      <c r="Q117" t="str">
        <f>P117-N117</f>
        <v>0.917838</v>
      </c>
      <c r="R117" t="str">
        <v>20.785397</v>
      </c>
      <c r="S117" t="str">
        <v>21.374386</v>
      </c>
      <c r="T117" t="str">
        <f>(P117/AM117)*1000</f>
        <v>30.580038</v>
      </c>
      <c r="U117" t="str">
        <f>V117*BG117</f>
        <v>0.298530</v>
      </c>
      <c r="V117" t="str">
        <v>1.800000</v>
      </c>
      <c r="W117" t="str">
        <v>PSF-01225_20240711105329_c2b</v>
      </c>
      <c r="X117" t="str">
        <v>53.860901</v>
      </c>
      <c r="Y117" t="str">
        <v>53.768276</v>
      </c>
      <c r="Z117" t="str">
        <v>-0.001723</v>
      </c>
      <c r="AA117" t="str">
        <v>0.000000</v>
      </c>
      <c r="AB117" t="str">
        <v>0.000000</v>
      </c>
      <c r="AC117" t="str">
        <v>0.000000</v>
      </c>
      <c r="AD117" t="str">
        <v>0.5</v>
      </c>
      <c r="AE117" t="str">
        <v>0.80</v>
      </c>
      <c r="AF117" t="str">
        <f>AC117*AD117*AE117*AQ117</f>
        <v>-0.003312</v>
      </c>
      <c r="AG117" t="str">
        <v>1.000000</v>
      </c>
      <c r="AH117" t="str">
        <v>64.53</v>
      </c>
      <c r="AI117" t="str">
        <v>62.76</v>
      </c>
      <c r="AJ117" t="str">
        <v>25.64</v>
      </c>
      <c r="AK117" t="str">
        <v>24.30</v>
      </c>
      <c r="AL117" t="str">
        <f>(AK117-AJ117)*(AJ117*0+0)+AK117</f>
        <v>24.30</v>
      </c>
      <c r="AM117" t="str">
        <v>99.70</v>
      </c>
      <c r="AN117" t="str">
        <v>155.7</v>
      </c>
      <c r="AO117" t="str">
        <v>156.3</v>
      </c>
      <c r="AP117" t="str">
        <v>-0.4</v>
      </c>
      <c r="AQ117" t="str">
        <v>5</v>
      </c>
      <c r="AR117" t="str">
        <v>3.904</v>
      </c>
      <c r="AS117" t="str">
        <v>10:52:22</v>
      </c>
      <c r="AT117" t="str">
        <v>2024-07-11</v>
      </c>
      <c r="AU117" t="str">
        <v>0.26</v>
      </c>
      <c r="AV117" t="str">
        <v>0</v>
      </c>
      <c r="AW117" t="str">
        <v>-0.008</v>
      </c>
      <c r="AX117" t="str">
        <v>-0.000</v>
      </c>
      <c r="AY117" t="str">
        <v>-0.005</v>
      </c>
      <c r="AZ117" t="str">
        <v>-0.092</v>
      </c>
      <c r="BA117" t="str">
        <v>0.070</v>
      </c>
      <c r="BB117" t="str">
        <v>0.146</v>
      </c>
      <c r="BC117" t="str">
        <v>1</v>
      </c>
      <c r="BD117" t="str">
        <v>150</v>
      </c>
      <c r="BE117" t="str">
        <v>0.001</v>
      </c>
      <c r="BF117" t="str">
        <v>2.000000</v>
      </c>
      <c r="BG117" t="str">
        <v>0.165850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1</v>
      </c>
      <c r="BO117" t="str">
        <v>rectangular</v>
      </c>
      <c r="BP117" t="str">
        <v>6000</v>
      </c>
      <c r="BQ117" t="str">
        <v>5</v>
      </c>
      <c r="BR117" t="str">
        <v>1.000000</v>
      </c>
      <c r="BS117" t="str">
        <v>2.000000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2.454959</v>
      </c>
      <c r="CD117" t="str">
        <v>2.442765</v>
      </c>
      <c r="CE117" t="str">
        <v>1.658014</v>
      </c>
      <c r="CF117" t="str">
        <v>0.945379</v>
      </c>
      <c r="CG117" t="str">
        <v>0.265897</v>
      </c>
      <c r="CH117" t="str">
        <v>-0.014652</v>
      </c>
      <c r="CI117" t="str">
        <v>0.768500</v>
      </c>
      <c r="CJ117" t="str">
        <v>0.110648</v>
      </c>
      <c r="CK117" t="str">
        <v>53.860901</v>
      </c>
      <c r="CL117" t="str">
        <v>0.000212</v>
      </c>
      <c r="CM117" t="str">
        <v>2.365176</v>
      </c>
      <c r="CN117" t="str">
        <v>-0.000008</v>
      </c>
      <c r="CO117" t="str">
        <v>1.000000</v>
      </c>
      <c r="CP117" t="str">
        <v>2.351669</v>
      </c>
      <c r="CQ117" t="str">
        <v>-0.000027</v>
      </c>
      <c r="CR117" t="str">
        <v>1.000000</v>
      </c>
      <c r="CS117" t="str">
        <v>0.600858</v>
      </c>
      <c r="CT117" t="str">
        <v>0.600606</v>
      </c>
      <c r="CU117" t="str">
        <v>0.107252</v>
      </c>
      <c r="CV117" t="str">
        <v>0.000000</v>
      </c>
      <c r="CW117" t="str">
        <v>PSF-01225_20240711105329_c2b</v>
      </c>
      <c r="CX117" t="str">
        <v>PFA-01090</v>
      </c>
      <c r="CY117" t="str">
        <v>PSA-01092</v>
      </c>
      <c r="CZ117" t="str">
        <v>PSF-01225</v>
      </c>
      <c r="DA117" t="str">
        <v>RHS-02024</v>
      </c>
      <c r="DB117" t="str">
        <v>3.0.0</v>
      </c>
      <c r="DC117" t="str">
        <v>2024-07-10T17:26:45.161Z</v>
      </c>
    </row>
  </sheetData>
  <ignoredErrors>
    <ignoredError numberStoredAsText="1" sqref="A1:DC11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Hainich_TSM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