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9092CDA9-8FD4-4DAF-8118-D77E8E09CD61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907" i="13" l="1"/>
  <c r="Q5906" i="13"/>
  <c r="Q5905" i="13"/>
  <c r="Q5904" i="13"/>
  <c r="Q5903" i="13"/>
  <c r="Q5902" i="13"/>
  <c r="Q5901" i="13"/>
  <c r="Q5900" i="13"/>
  <c r="Q5899" i="13"/>
  <c r="Q5898" i="13"/>
  <c r="Q5897" i="13"/>
  <c r="Q5896" i="13"/>
  <c r="O5896" i="13"/>
  <c r="S5895" i="13"/>
  <c r="V5895" i="13" s="1"/>
  <c r="X5895" i="13" s="1"/>
  <c r="X5894" i="13"/>
  <c r="S5894" i="13"/>
  <c r="V5894" i="13" s="1"/>
  <c r="V5893" i="13"/>
  <c r="X5893" i="13" s="1"/>
  <c r="S5893" i="13"/>
  <c r="S5892" i="13"/>
  <c r="V5892" i="13" s="1"/>
  <c r="X5892" i="13" s="1"/>
  <c r="V5891" i="13"/>
  <c r="X5891" i="13" s="1"/>
  <c r="S5891" i="13"/>
  <c r="S5890" i="13"/>
  <c r="V5890" i="13" s="1"/>
  <c r="X5890" i="13" s="1"/>
  <c r="X5889" i="13"/>
  <c r="V5889" i="13"/>
  <c r="S5889" i="13"/>
  <c r="X5888" i="13"/>
  <c r="V5888" i="13"/>
  <c r="S5888" i="13"/>
  <c r="S5887" i="13"/>
  <c r="V5887" i="13" s="1"/>
  <c r="X5887" i="13" s="1"/>
  <c r="X5886" i="13"/>
  <c r="S5886" i="13"/>
  <c r="V5886" i="13" s="1"/>
  <c r="V5885" i="13"/>
  <c r="X5885" i="13" s="1"/>
  <c r="S5885" i="13"/>
  <c r="S5884" i="13"/>
  <c r="V5884" i="13" s="1"/>
  <c r="X5884" i="13" s="1"/>
  <c r="V5883" i="13"/>
  <c r="X5883" i="13" s="1"/>
  <c r="S5883" i="13"/>
  <c r="S5882" i="13"/>
  <c r="V5882" i="13" s="1"/>
  <c r="X5882" i="13" s="1"/>
  <c r="X5881" i="13"/>
  <c r="V5881" i="13"/>
  <c r="S5881" i="13"/>
  <c r="V5880" i="13"/>
  <c r="X5880" i="13" s="1"/>
  <c r="S5880" i="13"/>
  <c r="S5879" i="13"/>
  <c r="V5879" i="13" s="1"/>
  <c r="X5879" i="13" s="1"/>
  <c r="X5878" i="13"/>
  <c r="S5878" i="13"/>
  <c r="V5878" i="13" s="1"/>
  <c r="V5877" i="13"/>
  <c r="X5877" i="13" s="1"/>
  <c r="S5877" i="13"/>
  <c r="S5876" i="13"/>
  <c r="V5876" i="13" s="1"/>
  <c r="X5876" i="13" s="1"/>
  <c r="V5875" i="13"/>
  <c r="X5875" i="13" s="1"/>
  <c r="S5875" i="13"/>
  <c r="S5874" i="13"/>
  <c r="V5874" i="13" s="1"/>
  <c r="X5874" i="13" s="1"/>
  <c r="X5873" i="13"/>
  <c r="V5873" i="13"/>
  <c r="S5873" i="13"/>
  <c r="V5872" i="13"/>
  <c r="X5872" i="13" s="1"/>
  <c r="S5872" i="13"/>
  <c r="S5871" i="13"/>
  <c r="V5871" i="13" s="1"/>
  <c r="X5871" i="13" s="1"/>
  <c r="X5870" i="13"/>
  <c r="S5870" i="13"/>
  <c r="V5870" i="13" s="1"/>
  <c r="V5869" i="13"/>
  <c r="X5869" i="13" s="1"/>
  <c r="S5869" i="13"/>
  <c r="S5868" i="13"/>
  <c r="V5868" i="13" s="1"/>
  <c r="X5868" i="13" s="1"/>
  <c r="V5867" i="13"/>
  <c r="X5867" i="13" s="1"/>
  <c r="S5867" i="13"/>
  <c r="S5866" i="13"/>
  <c r="V5866" i="13" s="1"/>
  <c r="X5866" i="13" s="1"/>
  <c r="X5865" i="13"/>
  <c r="V5865" i="13"/>
  <c r="S5865" i="13"/>
  <c r="V5864" i="13"/>
  <c r="X5864" i="13" s="1"/>
  <c r="S5864" i="13"/>
  <c r="S5863" i="13"/>
  <c r="V5863" i="13" s="1"/>
  <c r="X5863" i="13" s="1"/>
  <c r="X5862" i="13"/>
  <c r="S5862" i="13"/>
  <c r="V5862" i="13" s="1"/>
  <c r="V5861" i="13"/>
  <c r="X5861" i="13" s="1"/>
  <c r="S5861" i="13"/>
  <c r="S5860" i="13"/>
  <c r="V5860" i="13" s="1"/>
  <c r="X5860" i="13" s="1"/>
  <c r="V5859" i="13"/>
  <c r="X5859" i="13" s="1"/>
  <c r="S5859" i="13"/>
  <c r="S5858" i="13"/>
  <c r="V5858" i="13" s="1"/>
  <c r="X5858" i="13" s="1"/>
  <c r="X5857" i="13"/>
  <c r="V5857" i="13"/>
  <c r="S5857" i="13"/>
  <c r="X5856" i="13"/>
  <c r="V5856" i="13"/>
  <c r="S5856" i="13"/>
  <c r="S5855" i="13"/>
  <c r="V5855" i="13" s="1"/>
  <c r="X5855" i="13" s="1"/>
  <c r="X5854" i="13"/>
  <c r="S5854" i="13"/>
  <c r="V5854" i="13" s="1"/>
  <c r="V5853" i="13"/>
  <c r="X5853" i="13" s="1"/>
  <c r="S5853" i="13"/>
  <c r="S5852" i="13"/>
  <c r="V5852" i="13" s="1"/>
  <c r="X5852" i="13" s="1"/>
  <c r="V5851" i="13"/>
  <c r="X5851" i="13" s="1"/>
  <c r="S5851" i="13"/>
  <c r="S5850" i="13"/>
  <c r="V5850" i="13" s="1"/>
  <c r="X5850" i="13" s="1"/>
  <c r="X5849" i="13"/>
  <c r="V5849" i="13"/>
  <c r="S5849" i="13"/>
  <c r="V5848" i="13"/>
  <c r="X5848" i="13" s="1"/>
  <c r="S5848" i="13"/>
  <c r="S5847" i="13"/>
  <c r="V5847" i="13" s="1"/>
  <c r="X5847" i="13" s="1"/>
  <c r="X5846" i="13"/>
  <c r="S5846" i="13"/>
  <c r="V5846" i="13" s="1"/>
  <c r="V5845" i="13"/>
  <c r="X5845" i="13" s="1"/>
  <c r="S5845" i="13"/>
  <c r="S5844" i="13"/>
  <c r="V5844" i="13" s="1"/>
  <c r="X5844" i="13" s="1"/>
  <c r="V5843" i="13"/>
  <c r="X5843" i="13" s="1"/>
  <c r="S5843" i="13"/>
  <c r="S5842" i="13"/>
  <c r="V5842" i="13" s="1"/>
  <c r="X5842" i="13" s="1"/>
  <c r="X5841" i="13"/>
  <c r="V5841" i="13"/>
  <c r="S5841" i="13"/>
  <c r="V5840" i="13"/>
  <c r="X5840" i="13" s="1"/>
  <c r="S5840" i="13"/>
  <c r="S5839" i="13"/>
  <c r="V5839" i="13" s="1"/>
  <c r="X5839" i="13" s="1"/>
  <c r="X5838" i="13"/>
  <c r="S5838" i="13"/>
  <c r="V5838" i="13" s="1"/>
  <c r="V5837" i="13"/>
  <c r="X5837" i="13" s="1"/>
  <c r="S5837" i="13"/>
  <c r="S5836" i="13"/>
  <c r="V5836" i="13" s="1"/>
  <c r="X5836" i="13" s="1"/>
  <c r="V5835" i="13"/>
  <c r="X5835" i="13" s="1"/>
  <c r="S5835" i="13"/>
  <c r="S5834" i="13"/>
  <c r="V5834" i="13" s="1"/>
  <c r="X5834" i="13" s="1"/>
  <c r="X5833" i="13"/>
  <c r="V5833" i="13"/>
  <c r="S5833" i="13"/>
  <c r="V5832" i="13"/>
  <c r="X5832" i="13" s="1"/>
  <c r="S5832" i="13"/>
  <c r="S5831" i="13"/>
  <c r="V5831" i="13" s="1"/>
  <c r="X5831" i="13" s="1"/>
  <c r="X5830" i="13"/>
  <c r="S5830" i="13"/>
  <c r="V5830" i="13" s="1"/>
  <c r="V5829" i="13"/>
  <c r="X5829" i="13" s="1"/>
  <c r="S5829" i="13"/>
  <c r="S5828" i="13"/>
  <c r="V5828" i="13" s="1"/>
  <c r="X5828" i="13" s="1"/>
  <c r="V5827" i="13"/>
  <c r="X5827" i="13" s="1"/>
  <c r="S5827" i="13"/>
  <c r="S5826" i="13"/>
  <c r="V5826" i="13" s="1"/>
  <c r="X5826" i="13" s="1"/>
  <c r="X5825" i="13"/>
  <c r="V5825" i="13"/>
  <c r="S5825" i="13"/>
  <c r="X5824" i="13"/>
  <c r="V5824" i="13"/>
  <c r="S5824" i="13"/>
  <c r="S5823" i="13"/>
  <c r="V5823" i="13" s="1"/>
  <c r="X5823" i="13" s="1"/>
  <c r="X5822" i="13"/>
  <c r="S5822" i="13"/>
  <c r="V5822" i="13" s="1"/>
  <c r="V5821" i="13"/>
  <c r="X5821" i="13" s="1"/>
  <c r="S5821" i="13"/>
  <c r="S5820" i="13"/>
  <c r="V5820" i="13" s="1"/>
  <c r="X5820" i="13" s="1"/>
  <c r="V5819" i="13"/>
  <c r="X5819" i="13" s="1"/>
  <c r="S5819" i="13"/>
  <c r="S5818" i="13"/>
  <c r="V5818" i="13" s="1"/>
  <c r="X5818" i="13" s="1"/>
  <c r="X5817" i="13"/>
  <c r="V5817" i="13"/>
  <c r="S5817" i="13"/>
  <c r="V5816" i="13"/>
  <c r="X5816" i="13" s="1"/>
  <c r="S5816" i="13"/>
  <c r="S5815" i="13"/>
  <c r="V5815" i="13" s="1"/>
  <c r="X5815" i="13" s="1"/>
  <c r="X5814" i="13"/>
  <c r="S5814" i="13"/>
  <c r="V5814" i="13" s="1"/>
  <c r="V5813" i="13"/>
  <c r="X5813" i="13" s="1"/>
  <c r="S5813" i="13"/>
  <c r="S5812" i="13"/>
  <c r="V5812" i="13" s="1"/>
  <c r="X5812" i="13" s="1"/>
  <c r="V5811" i="13"/>
  <c r="X5811" i="13" s="1"/>
  <c r="S5811" i="13"/>
  <c r="S5810" i="13"/>
  <c r="V5810" i="13" s="1"/>
  <c r="X5810" i="13" s="1"/>
  <c r="X5809" i="13"/>
  <c r="V5809" i="13"/>
  <c r="S5809" i="13"/>
  <c r="V5808" i="13"/>
  <c r="X5808" i="13" s="1"/>
  <c r="S5808" i="13"/>
  <c r="S5807" i="13"/>
  <c r="V5807" i="13" s="1"/>
  <c r="X5807" i="13" s="1"/>
  <c r="X5806" i="13"/>
  <c r="S5806" i="13"/>
  <c r="V5806" i="13" s="1"/>
  <c r="V5805" i="13"/>
  <c r="X5805" i="13" s="1"/>
  <c r="S5805" i="13"/>
  <c r="S5804" i="13"/>
  <c r="V5804" i="13" s="1"/>
  <c r="X5804" i="13" s="1"/>
  <c r="V5803" i="13"/>
  <c r="X5803" i="13" s="1"/>
  <c r="S5803" i="13"/>
  <c r="S5802" i="13"/>
  <c r="V5802" i="13" s="1"/>
  <c r="X5802" i="13" s="1"/>
  <c r="X5801" i="13"/>
  <c r="V5801" i="13"/>
  <c r="S5801" i="13"/>
  <c r="V5800" i="13"/>
  <c r="X5800" i="13" s="1"/>
  <c r="S5800" i="13"/>
  <c r="S5799" i="13"/>
  <c r="V5799" i="13" s="1"/>
  <c r="X5799" i="13" s="1"/>
  <c r="X5798" i="13"/>
  <c r="S5798" i="13"/>
  <c r="V5798" i="13" s="1"/>
  <c r="V5797" i="13"/>
  <c r="X5797" i="13" s="1"/>
  <c r="S5797" i="13"/>
  <c r="S5796" i="13"/>
  <c r="V5796" i="13" s="1"/>
  <c r="X5796" i="13" s="1"/>
  <c r="V5795" i="13"/>
  <c r="X5795" i="13" s="1"/>
  <c r="S5795" i="13"/>
  <c r="S5794" i="13"/>
  <c r="V5794" i="13" s="1"/>
  <c r="X5794" i="13" s="1"/>
  <c r="X5793" i="13"/>
  <c r="V5793" i="13"/>
  <c r="S5793" i="13"/>
  <c r="X5792" i="13"/>
  <c r="V5792" i="13"/>
  <c r="S5792" i="13"/>
  <c r="S5791" i="13"/>
  <c r="V5791" i="13" s="1"/>
  <c r="X5791" i="13" s="1"/>
  <c r="X5790" i="13"/>
  <c r="S5790" i="13"/>
  <c r="V5790" i="13" s="1"/>
  <c r="V5789" i="13"/>
  <c r="X5789" i="13" s="1"/>
  <c r="S5789" i="13"/>
  <c r="S5788" i="13"/>
  <c r="V5788" i="13" s="1"/>
  <c r="X5788" i="13" s="1"/>
  <c r="V5787" i="13"/>
  <c r="X5787" i="13" s="1"/>
  <c r="S5787" i="13"/>
  <c r="S5786" i="13"/>
  <c r="V5786" i="13" s="1"/>
  <c r="X5786" i="13" s="1"/>
  <c r="X5785" i="13"/>
  <c r="V5785" i="13"/>
  <c r="S5785" i="13"/>
  <c r="V5784" i="13"/>
  <c r="X5784" i="13" s="1"/>
  <c r="S5784" i="13"/>
  <c r="S5783" i="13"/>
  <c r="V5783" i="13" s="1"/>
  <c r="X5783" i="13" s="1"/>
  <c r="X5782" i="13"/>
  <c r="S5782" i="13"/>
  <c r="V5782" i="13" s="1"/>
  <c r="V5781" i="13"/>
  <c r="X5781" i="13" s="1"/>
  <c r="S5781" i="13"/>
  <c r="S5780" i="13"/>
  <c r="V5780" i="13" s="1"/>
  <c r="X5780" i="13" s="1"/>
  <c r="V5779" i="13"/>
  <c r="X5779" i="13" s="1"/>
  <c r="S5779" i="13"/>
  <c r="S5778" i="13"/>
  <c r="V5778" i="13" s="1"/>
  <c r="X5778" i="13" s="1"/>
  <c r="X5777" i="13"/>
  <c r="V5777" i="13"/>
  <c r="S5777" i="13"/>
  <c r="V5776" i="13"/>
  <c r="X5776" i="13" s="1"/>
  <c r="S5776" i="13"/>
  <c r="S5775" i="13"/>
  <c r="V5775" i="13" s="1"/>
  <c r="X5775" i="13" s="1"/>
  <c r="X5774" i="13"/>
  <c r="S5774" i="13"/>
  <c r="V5774" i="13" s="1"/>
  <c r="V5773" i="13"/>
  <c r="X5773" i="13" s="1"/>
  <c r="S5773" i="13"/>
  <c r="S5772" i="13"/>
  <c r="V5772" i="13" s="1"/>
  <c r="X5772" i="13" s="1"/>
  <c r="V5771" i="13"/>
  <c r="X5771" i="13" s="1"/>
  <c r="S5771" i="13"/>
  <c r="S5770" i="13"/>
  <c r="V5770" i="13" s="1"/>
  <c r="X5770" i="13" s="1"/>
  <c r="X5769" i="13"/>
  <c r="V5769" i="13"/>
  <c r="S5769" i="13"/>
  <c r="V5768" i="13"/>
  <c r="X5768" i="13" s="1"/>
  <c r="S5768" i="13"/>
  <c r="S5767" i="13"/>
  <c r="V5767" i="13" s="1"/>
  <c r="X5767" i="13" s="1"/>
  <c r="X5766" i="13"/>
  <c r="S5766" i="13"/>
  <c r="V5766" i="13" s="1"/>
  <c r="V5765" i="13"/>
  <c r="X5765" i="13" s="1"/>
  <c r="S5765" i="13"/>
  <c r="S5764" i="13"/>
  <c r="V5764" i="13" s="1"/>
  <c r="X5764" i="13" s="1"/>
  <c r="V5763" i="13"/>
  <c r="X5763" i="13" s="1"/>
  <c r="S5763" i="13"/>
  <c r="S5762" i="13"/>
  <c r="V5762" i="13" s="1"/>
  <c r="X5762" i="13" s="1"/>
  <c r="X5761" i="13"/>
  <c r="V5761" i="13"/>
  <c r="S5761" i="13"/>
  <c r="X5760" i="13"/>
  <c r="V5760" i="13"/>
  <c r="S5760" i="13"/>
  <c r="S5759" i="13"/>
  <c r="V5759" i="13" s="1"/>
  <c r="X5759" i="13" s="1"/>
  <c r="X5758" i="13"/>
  <c r="S5758" i="13"/>
  <c r="V5758" i="13" s="1"/>
  <c r="V5757" i="13"/>
  <c r="X5757" i="13" s="1"/>
  <c r="S5757" i="13"/>
  <c r="S5756" i="13"/>
  <c r="V5756" i="13" s="1"/>
  <c r="X5756" i="13" s="1"/>
  <c r="V5755" i="13"/>
  <c r="X5755" i="13" s="1"/>
  <c r="S5755" i="13"/>
  <c r="S5754" i="13"/>
  <c r="V5754" i="13" s="1"/>
  <c r="X5754" i="13" s="1"/>
  <c r="X5753" i="13"/>
  <c r="V5753" i="13"/>
  <c r="S5753" i="13"/>
  <c r="V5752" i="13"/>
  <c r="X5752" i="13" s="1"/>
  <c r="S5752" i="13"/>
  <c r="S5751" i="13"/>
  <c r="V5751" i="13" s="1"/>
  <c r="X5751" i="13" s="1"/>
  <c r="X5750" i="13"/>
  <c r="S5750" i="13"/>
  <c r="V5750" i="13" s="1"/>
  <c r="V5749" i="13"/>
  <c r="X5749" i="13" s="1"/>
  <c r="S5749" i="13"/>
  <c r="S5748" i="13"/>
  <c r="V5748" i="13" s="1"/>
  <c r="X5748" i="13" s="1"/>
  <c r="V5747" i="13"/>
  <c r="X5747" i="13" s="1"/>
  <c r="S5747" i="13"/>
  <c r="S5746" i="13"/>
  <c r="V5746" i="13" s="1"/>
  <c r="X5746" i="13" s="1"/>
  <c r="X5745" i="13"/>
  <c r="V5745" i="13"/>
  <c r="S5745" i="13"/>
  <c r="V5744" i="13"/>
  <c r="X5744" i="13" s="1"/>
  <c r="S5744" i="13"/>
  <c r="S5743" i="13"/>
  <c r="V5743" i="13" s="1"/>
  <c r="X5743" i="13" s="1"/>
  <c r="X5742" i="13"/>
  <c r="S5742" i="13"/>
  <c r="V5742" i="13" s="1"/>
  <c r="V5741" i="13"/>
  <c r="X5741" i="13" s="1"/>
  <c r="S5741" i="13"/>
  <c r="S5740" i="13"/>
  <c r="V5740" i="13" s="1"/>
  <c r="X5740" i="13" s="1"/>
  <c r="V5739" i="13"/>
  <c r="X5739" i="13" s="1"/>
  <c r="S5739" i="13"/>
  <c r="S5738" i="13"/>
  <c r="V5738" i="13" s="1"/>
  <c r="X5738" i="13" s="1"/>
  <c r="X5737" i="13"/>
  <c r="V5737" i="13"/>
  <c r="S5737" i="13"/>
  <c r="V5736" i="13"/>
  <c r="X5736" i="13" s="1"/>
  <c r="S5736" i="13"/>
  <c r="S5735" i="13"/>
  <c r="V5735" i="13" s="1"/>
  <c r="X5735" i="13" s="1"/>
  <c r="X5734" i="13"/>
  <c r="V5734" i="13"/>
  <c r="S5734" i="13"/>
  <c r="X5733" i="13"/>
  <c r="V5733" i="13"/>
  <c r="S5733" i="13"/>
  <c r="V5732" i="13"/>
  <c r="X5732" i="13" s="1"/>
  <c r="S5732" i="13"/>
  <c r="S5731" i="13"/>
  <c r="V5731" i="13" s="1"/>
  <c r="X5731" i="13" s="1"/>
  <c r="X5730" i="13"/>
  <c r="V5730" i="13"/>
  <c r="S5730" i="13"/>
  <c r="V5729" i="13"/>
  <c r="X5729" i="13" s="1"/>
  <c r="S5729" i="13"/>
  <c r="V5728" i="13"/>
  <c r="X5728" i="13" s="1"/>
  <c r="S5728" i="13"/>
  <c r="S5727" i="13"/>
  <c r="V5727" i="13" s="1"/>
  <c r="X5727" i="13" s="1"/>
  <c r="X5726" i="13"/>
  <c r="V5726" i="13"/>
  <c r="S5726" i="13"/>
  <c r="V5725" i="13"/>
  <c r="X5725" i="13" s="1"/>
  <c r="S5725" i="13"/>
  <c r="S5724" i="13"/>
  <c r="V5724" i="13" s="1"/>
  <c r="X5724" i="13" s="1"/>
  <c r="S5723" i="13"/>
  <c r="V5723" i="13" s="1"/>
  <c r="X5723" i="13" s="1"/>
  <c r="X5722" i="13"/>
  <c r="V5722" i="13"/>
  <c r="S5722" i="13"/>
  <c r="X5721" i="13"/>
  <c r="V5721" i="13"/>
  <c r="S5721" i="13"/>
  <c r="S5720" i="13"/>
  <c r="V5720" i="13" s="1"/>
  <c r="X5720" i="13" s="1"/>
  <c r="S5719" i="13"/>
  <c r="V5719" i="13" s="1"/>
  <c r="X5719" i="13" s="1"/>
  <c r="X5718" i="13"/>
  <c r="V5718" i="13"/>
  <c r="S5718" i="13"/>
  <c r="X5717" i="13"/>
  <c r="V5717" i="13"/>
  <c r="S5717" i="13"/>
  <c r="V5716" i="13"/>
  <c r="X5716" i="13" s="1"/>
  <c r="S5716" i="13"/>
  <c r="S5715" i="13"/>
  <c r="V5715" i="13" s="1"/>
  <c r="X5715" i="13" s="1"/>
  <c r="X5714" i="13"/>
  <c r="V5714" i="13"/>
  <c r="S5714" i="13"/>
  <c r="V5713" i="13"/>
  <c r="X5713" i="13" s="1"/>
  <c r="S5713" i="13"/>
  <c r="V5712" i="13"/>
  <c r="X5712" i="13" s="1"/>
  <c r="S5712" i="13"/>
  <c r="S5711" i="13"/>
  <c r="V5711" i="13" s="1"/>
  <c r="X5711" i="13" s="1"/>
  <c r="X5710" i="13"/>
  <c r="V5710" i="13"/>
  <c r="S5710" i="13"/>
  <c r="V5709" i="13"/>
  <c r="X5709" i="13" s="1"/>
  <c r="S5709" i="13"/>
  <c r="S5708" i="13"/>
  <c r="V5708" i="13" s="1"/>
  <c r="X5708" i="13" s="1"/>
  <c r="S5707" i="13"/>
  <c r="V5707" i="13" s="1"/>
  <c r="X5707" i="13" s="1"/>
  <c r="X5706" i="13"/>
  <c r="V5706" i="13"/>
  <c r="S5706" i="13"/>
  <c r="X5705" i="13"/>
  <c r="V5705" i="13"/>
  <c r="S5705" i="13"/>
  <c r="S5704" i="13"/>
  <c r="V5704" i="13" s="1"/>
  <c r="X5704" i="13" s="1"/>
  <c r="S5703" i="13"/>
  <c r="V5703" i="13" s="1"/>
  <c r="X5703" i="13" s="1"/>
  <c r="X5702" i="13"/>
  <c r="V5702" i="13"/>
  <c r="S5702" i="13"/>
  <c r="X5701" i="13"/>
  <c r="V5701" i="13"/>
  <c r="S5701" i="13"/>
  <c r="V5700" i="13"/>
  <c r="X5700" i="13" s="1"/>
  <c r="S5700" i="13"/>
  <c r="S5699" i="13"/>
  <c r="V5699" i="13" s="1"/>
  <c r="X5699" i="13" s="1"/>
  <c r="X5698" i="13"/>
  <c r="V5698" i="13"/>
  <c r="S5698" i="13"/>
  <c r="V5697" i="13"/>
  <c r="X5697" i="13" s="1"/>
  <c r="S5697" i="13"/>
  <c r="V5696" i="13"/>
  <c r="X5696" i="13" s="1"/>
  <c r="S5696" i="13"/>
  <c r="S5695" i="13"/>
  <c r="V5695" i="13" s="1"/>
  <c r="X5695" i="13" s="1"/>
  <c r="X5694" i="13"/>
  <c r="V5694" i="13"/>
  <c r="S5694" i="13"/>
  <c r="V5693" i="13"/>
  <c r="X5693" i="13" s="1"/>
  <c r="S5693" i="13"/>
  <c r="S5692" i="13"/>
  <c r="V5692" i="13" s="1"/>
  <c r="X5692" i="13" s="1"/>
  <c r="S5691" i="13"/>
  <c r="V5691" i="13" s="1"/>
  <c r="X5691" i="13" s="1"/>
  <c r="X5690" i="13"/>
  <c r="V5690" i="13"/>
  <c r="S5690" i="13"/>
  <c r="X5689" i="13"/>
  <c r="V5689" i="13"/>
  <c r="S5689" i="13"/>
  <c r="S5688" i="13"/>
  <c r="V5688" i="13" s="1"/>
  <c r="X5688" i="13" s="1"/>
  <c r="S5687" i="13"/>
  <c r="V5687" i="13" s="1"/>
  <c r="X5687" i="13" s="1"/>
  <c r="X5686" i="13"/>
  <c r="V5686" i="13"/>
  <c r="S5686" i="13"/>
  <c r="X5685" i="13"/>
  <c r="V5685" i="13"/>
  <c r="S5685" i="13"/>
  <c r="V5684" i="13"/>
  <c r="X5684" i="13" s="1"/>
  <c r="S5684" i="13"/>
  <c r="S5683" i="13"/>
  <c r="V5683" i="13" s="1"/>
  <c r="X5683" i="13" s="1"/>
  <c r="X5682" i="13"/>
  <c r="V5682" i="13"/>
  <c r="S5682" i="13"/>
  <c r="V5681" i="13"/>
  <c r="X5681" i="13" s="1"/>
  <c r="S5681" i="13"/>
  <c r="V5680" i="13"/>
  <c r="X5680" i="13" s="1"/>
  <c r="S5680" i="13"/>
  <c r="S5679" i="13"/>
  <c r="V5679" i="13" s="1"/>
  <c r="X5679" i="13" s="1"/>
  <c r="X5678" i="13"/>
  <c r="V5678" i="13"/>
  <c r="S5678" i="13"/>
  <c r="V5677" i="13"/>
  <c r="X5677" i="13" s="1"/>
  <c r="S5677" i="13"/>
  <c r="S5676" i="13"/>
  <c r="V5676" i="13" s="1"/>
  <c r="X5676" i="13" s="1"/>
  <c r="S5675" i="13"/>
  <c r="V5675" i="13" s="1"/>
  <c r="X5675" i="13" s="1"/>
  <c r="X5674" i="13"/>
  <c r="V5674" i="13"/>
  <c r="S5674" i="13"/>
  <c r="X5673" i="13"/>
  <c r="V5673" i="13"/>
  <c r="S5673" i="13"/>
  <c r="S5672" i="13"/>
  <c r="V5672" i="13" s="1"/>
  <c r="X5672" i="13" s="1"/>
  <c r="S5671" i="13"/>
  <c r="V5671" i="13" s="1"/>
  <c r="X5671" i="13" s="1"/>
  <c r="X5670" i="13"/>
  <c r="V5670" i="13"/>
  <c r="S5670" i="13"/>
  <c r="X5669" i="13"/>
  <c r="V5669" i="13"/>
  <c r="S5669" i="13"/>
  <c r="V5668" i="13"/>
  <c r="X5668" i="13" s="1"/>
  <c r="S5668" i="13"/>
  <c r="S5667" i="13"/>
  <c r="V5667" i="13" s="1"/>
  <c r="X5667" i="13" s="1"/>
  <c r="X5666" i="13"/>
  <c r="V5666" i="13"/>
  <c r="S5666" i="13"/>
  <c r="V5665" i="13"/>
  <c r="X5665" i="13" s="1"/>
  <c r="S5665" i="13"/>
  <c r="V5664" i="13"/>
  <c r="X5664" i="13" s="1"/>
  <c r="S5664" i="13"/>
  <c r="S5663" i="13"/>
  <c r="V5663" i="13" s="1"/>
  <c r="X5663" i="13" s="1"/>
  <c r="X5662" i="13"/>
  <c r="V5662" i="13"/>
  <c r="S5662" i="13"/>
  <c r="V5661" i="13"/>
  <c r="X5661" i="13" s="1"/>
  <c r="S5661" i="13"/>
  <c r="S5660" i="13"/>
  <c r="V5660" i="13" s="1"/>
  <c r="X5660" i="13" s="1"/>
  <c r="S5659" i="13"/>
  <c r="V5659" i="13" s="1"/>
  <c r="X5659" i="13" s="1"/>
  <c r="X5658" i="13"/>
  <c r="V5658" i="13"/>
  <c r="S5658" i="13"/>
  <c r="X5657" i="13"/>
  <c r="V5657" i="13"/>
  <c r="S5657" i="13"/>
  <c r="S5656" i="13"/>
  <c r="V5656" i="13" s="1"/>
  <c r="X5656" i="13" s="1"/>
  <c r="S5655" i="13"/>
  <c r="V5655" i="13" s="1"/>
  <c r="X5655" i="13" s="1"/>
  <c r="X5654" i="13"/>
  <c r="V5654" i="13"/>
  <c r="S5654" i="13"/>
  <c r="X5653" i="13"/>
  <c r="V5653" i="13"/>
  <c r="S5653" i="13"/>
  <c r="V5652" i="13"/>
  <c r="X5652" i="13" s="1"/>
  <c r="S5652" i="13"/>
  <c r="S5651" i="13"/>
  <c r="V5651" i="13" s="1"/>
  <c r="X5651" i="13" s="1"/>
  <c r="X5650" i="13"/>
  <c r="V5650" i="13"/>
  <c r="S5650" i="13"/>
  <c r="V5649" i="13"/>
  <c r="X5649" i="13" s="1"/>
  <c r="S5649" i="13"/>
  <c r="V5648" i="13"/>
  <c r="X5648" i="13" s="1"/>
  <c r="S5648" i="13"/>
  <c r="S5647" i="13"/>
  <c r="V5647" i="13" s="1"/>
  <c r="X5647" i="13" s="1"/>
  <c r="X5646" i="13"/>
  <c r="V5646" i="13"/>
  <c r="S5646" i="13"/>
  <c r="V5645" i="13"/>
  <c r="X5645" i="13" s="1"/>
  <c r="S5645" i="13"/>
  <c r="S5644" i="13"/>
  <c r="V5644" i="13" s="1"/>
  <c r="X5644" i="13" s="1"/>
  <c r="S5643" i="13"/>
  <c r="V5643" i="13" s="1"/>
  <c r="X5643" i="13" s="1"/>
  <c r="X5642" i="13"/>
  <c r="V5642" i="13"/>
  <c r="S5642" i="13"/>
  <c r="X5641" i="13"/>
  <c r="V5641" i="13"/>
  <c r="S5641" i="13"/>
  <c r="S5640" i="13"/>
  <c r="V5640" i="13" s="1"/>
  <c r="X5640" i="13" s="1"/>
  <c r="S5639" i="13"/>
  <c r="V5639" i="13" s="1"/>
  <c r="X5639" i="13" s="1"/>
  <c r="X5638" i="13"/>
  <c r="V5638" i="13"/>
  <c r="S5638" i="13"/>
  <c r="X5637" i="13"/>
  <c r="V5637" i="13"/>
  <c r="S5637" i="13"/>
  <c r="V5636" i="13"/>
  <c r="X5636" i="13" s="1"/>
  <c r="S5636" i="13"/>
  <c r="S5635" i="13"/>
  <c r="V5635" i="13" s="1"/>
  <c r="X5635" i="13" s="1"/>
  <c r="X5634" i="13"/>
  <c r="V5634" i="13"/>
  <c r="S5634" i="13"/>
  <c r="V5633" i="13"/>
  <c r="X5633" i="13" s="1"/>
  <c r="S5633" i="13"/>
  <c r="V5632" i="13"/>
  <c r="X5632" i="13" s="1"/>
  <c r="S5632" i="13"/>
  <c r="S5631" i="13"/>
  <c r="V5631" i="13" s="1"/>
  <c r="X5631" i="13" s="1"/>
  <c r="X5630" i="13"/>
  <c r="V5630" i="13"/>
  <c r="S5630" i="13"/>
  <c r="V5629" i="13"/>
  <c r="X5629" i="13" s="1"/>
  <c r="S5629" i="13"/>
  <c r="S5628" i="13"/>
  <c r="V5628" i="13" s="1"/>
  <c r="X5628" i="13" s="1"/>
  <c r="S5627" i="13"/>
  <c r="V5627" i="13" s="1"/>
  <c r="X5627" i="13" s="1"/>
  <c r="X5626" i="13"/>
  <c r="V5626" i="13"/>
  <c r="S5626" i="13"/>
  <c r="X5625" i="13"/>
  <c r="V5625" i="13"/>
  <c r="S5625" i="13"/>
  <c r="S5624" i="13"/>
  <c r="V5624" i="13" s="1"/>
  <c r="X5624" i="13" s="1"/>
  <c r="S5623" i="13"/>
  <c r="V5623" i="13" s="1"/>
  <c r="X5623" i="13" s="1"/>
  <c r="X5622" i="13"/>
  <c r="V5622" i="13"/>
  <c r="S5622" i="13"/>
  <c r="X5621" i="13"/>
  <c r="V5621" i="13"/>
  <c r="S5621" i="13"/>
  <c r="V5620" i="13"/>
  <c r="X5620" i="13" s="1"/>
  <c r="S5620" i="13"/>
  <c r="S5619" i="13"/>
  <c r="V5619" i="13" s="1"/>
  <c r="X5619" i="13" s="1"/>
  <c r="X5618" i="13"/>
  <c r="V5618" i="13"/>
  <c r="S5618" i="13"/>
  <c r="V5617" i="13"/>
  <c r="X5617" i="13" s="1"/>
  <c r="S5617" i="13"/>
  <c r="V5616" i="13"/>
  <c r="X5616" i="13" s="1"/>
  <c r="S5616" i="13"/>
  <c r="S5615" i="13"/>
  <c r="V5615" i="13" s="1"/>
  <c r="X5615" i="13" s="1"/>
  <c r="X5614" i="13"/>
  <c r="V5614" i="13"/>
  <c r="S5614" i="13"/>
  <c r="V5613" i="13"/>
  <c r="X5613" i="13" s="1"/>
  <c r="S5613" i="13"/>
  <c r="S5612" i="13"/>
  <c r="V5612" i="13" s="1"/>
  <c r="X5612" i="13" s="1"/>
  <c r="S5611" i="13"/>
  <c r="V5611" i="13" s="1"/>
  <c r="X5611" i="13" s="1"/>
  <c r="X5610" i="13"/>
  <c r="V5610" i="13"/>
  <c r="S5610" i="13"/>
  <c r="X5609" i="13"/>
  <c r="V5609" i="13"/>
  <c r="S5609" i="13"/>
  <c r="S5608" i="13"/>
  <c r="V5608" i="13" s="1"/>
  <c r="X5608" i="13" s="1"/>
  <c r="S5607" i="13"/>
  <c r="V5607" i="13" s="1"/>
  <c r="X5607" i="13" s="1"/>
  <c r="X5606" i="13"/>
  <c r="V5606" i="13"/>
  <c r="S5606" i="13"/>
  <c r="X5605" i="13"/>
  <c r="V5605" i="13"/>
  <c r="S5605" i="13"/>
  <c r="V5604" i="13"/>
  <c r="X5604" i="13" s="1"/>
  <c r="S5604" i="13"/>
  <c r="S5603" i="13"/>
  <c r="V5603" i="13" s="1"/>
  <c r="X5603" i="13" s="1"/>
  <c r="X5602" i="13"/>
  <c r="V5602" i="13"/>
  <c r="S5602" i="13"/>
  <c r="V5601" i="13"/>
  <c r="X5601" i="13" s="1"/>
  <c r="S5601" i="13"/>
  <c r="V5600" i="13"/>
  <c r="X5600" i="13" s="1"/>
  <c r="S5600" i="13"/>
  <c r="S5599" i="13"/>
  <c r="V5599" i="13" s="1"/>
  <c r="X5599" i="13" s="1"/>
  <c r="V5598" i="13"/>
  <c r="X5598" i="13" s="1"/>
  <c r="S5598" i="13"/>
  <c r="V5597" i="13"/>
  <c r="X5597" i="13" s="1"/>
  <c r="S5597" i="13"/>
  <c r="S5596" i="13"/>
  <c r="V5596" i="13" s="1"/>
  <c r="X5596" i="13" s="1"/>
  <c r="X5595" i="13"/>
  <c r="S5595" i="13"/>
  <c r="V5595" i="13" s="1"/>
  <c r="V5594" i="13"/>
  <c r="X5594" i="13" s="1"/>
  <c r="S5594" i="13"/>
  <c r="X5593" i="13"/>
  <c r="S5593" i="13"/>
  <c r="V5593" i="13" s="1"/>
  <c r="S5592" i="13"/>
  <c r="V5592" i="13" s="1"/>
  <c r="X5592" i="13" s="1"/>
  <c r="S5591" i="13"/>
  <c r="V5591" i="13" s="1"/>
  <c r="X5591" i="13" s="1"/>
  <c r="X5590" i="13"/>
  <c r="V5590" i="13"/>
  <c r="S5590" i="13"/>
  <c r="V5589" i="13"/>
  <c r="X5589" i="13" s="1"/>
  <c r="S5589" i="13"/>
  <c r="S5588" i="13"/>
  <c r="V5588" i="13" s="1"/>
  <c r="X5588" i="13" s="1"/>
  <c r="S5587" i="13"/>
  <c r="V5587" i="13" s="1"/>
  <c r="X5587" i="13" s="1"/>
  <c r="V5586" i="13"/>
  <c r="X5586" i="13" s="1"/>
  <c r="S5586" i="13"/>
  <c r="S5585" i="13"/>
  <c r="V5585" i="13" s="1"/>
  <c r="X5585" i="13" s="1"/>
  <c r="V5584" i="13"/>
  <c r="X5584" i="13" s="1"/>
  <c r="S5584" i="13"/>
  <c r="S5583" i="13"/>
  <c r="V5583" i="13" s="1"/>
  <c r="X5583" i="13" s="1"/>
  <c r="X5582" i="13"/>
  <c r="V5582" i="13"/>
  <c r="S5582" i="13"/>
  <c r="S5581" i="13"/>
  <c r="V5581" i="13" s="1"/>
  <c r="X5581" i="13" s="1"/>
  <c r="S5580" i="13"/>
  <c r="V5580" i="13" s="1"/>
  <c r="X5580" i="13" s="1"/>
  <c r="S5579" i="13"/>
  <c r="V5579" i="13" s="1"/>
  <c r="X5579" i="13" s="1"/>
  <c r="V5578" i="13"/>
  <c r="X5578" i="13" s="1"/>
  <c r="S5578" i="13"/>
  <c r="S5577" i="13"/>
  <c r="V5577" i="13" s="1"/>
  <c r="X5577" i="13" s="1"/>
  <c r="V5576" i="13"/>
  <c r="X5576" i="13" s="1"/>
  <c r="S5576" i="13"/>
  <c r="S5575" i="13"/>
  <c r="V5575" i="13" s="1"/>
  <c r="X5575" i="13" s="1"/>
  <c r="X5574" i="13"/>
  <c r="V5574" i="13"/>
  <c r="S5574" i="13"/>
  <c r="S5573" i="13"/>
  <c r="V5573" i="13" s="1"/>
  <c r="X5573" i="13" s="1"/>
  <c r="S5572" i="13"/>
  <c r="V5572" i="13" s="1"/>
  <c r="X5572" i="13" s="1"/>
  <c r="X5571" i="13"/>
  <c r="S5571" i="13"/>
  <c r="V5571" i="13" s="1"/>
  <c r="V5570" i="13"/>
  <c r="X5570" i="13" s="1"/>
  <c r="S5570" i="13"/>
  <c r="X5569" i="13"/>
  <c r="S5569" i="13"/>
  <c r="V5569" i="13" s="1"/>
  <c r="S5568" i="13"/>
  <c r="V5568" i="13" s="1"/>
  <c r="X5568" i="13" s="1"/>
  <c r="S5567" i="13"/>
  <c r="V5567" i="13" s="1"/>
  <c r="X5567" i="13" s="1"/>
  <c r="V5566" i="13"/>
  <c r="X5566" i="13" s="1"/>
  <c r="S5566" i="13"/>
  <c r="V5565" i="13"/>
  <c r="X5565" i="13" s="1"/>
  <c r="S5565" i="13"/>
  <c r="S5564" i="13"/>
  <c r="V5564" i="13" s="1"/>
  <c r="X5564" i="13" s="1"/>
  <c r="X5563" i="13"/>
  <c r="S5563" i="13"/>
  <c r="V5563" i="13" s="1"/>
  <c r="V5562" i="13"/>
  <c r="X5562" i="13" s="1"/>
  <c r="S5562" i="13"/>
  <c r="X5561" i="13"/>
  <c r="S5561" i="13"/>
  <c r="V5561" i="13" s="1"/>
  <c r="S5560" i="13"/>
  <c r="V5560" i="13" s="1"/>
  <c r="X5560" i="13" s="1"/>
  <c r="S5559" i="13"/>
  <c r="V5559" i="13" s="1"/>
  <c r="X5559" i="13" s="1"/>
  <c r="X5558" i="13"/>
  <c r="S5558" i="13"/>
  <c r="V5558" i="13" s="1"/>
  <c r="V5557" i="13"/>
  <c r="X5557" i="13" s="1"/>
  <c r="S5557" i="13"/>
  <c r="S5556" i="13"/>
  <c r="V5556" i="13" s="1"/>
  <c r="X5556" i="13" s="1"/>
  <c r="S5555" i="13"/>
  <c r="V5555" i="13" s="1"/>
  <c r="X5555" i="13" s="1"/>
  <c r="X5554" i="13"/>
  <c r="S5554" i="13"/>
  <c r="V5554" i="13" s="1"/>
  <c r="X5553" i="13"/>
  <c r="V5553" i="13"/>
  <c r="S5553" i="13"/>
  <c r="S5552" i="13"/>
  <c r="V5552" i="13" s="1"/>
  <c r="X5552" i="13" s="1"/>
  <c r="S5551" i="13"/>
  <c r="V5551" i="13" s="1"/>
  <c r="X5551" i="13" s="1"/>
  <c r="X5550" i="13"/>
  <c r="S5550" i="13"/>
  <c r="V5550" i="13" s="1"/>
  <c r="V5549" i="13"/>
  <c r="X5549" i="13" s="1"/>
  <c r="S5549" i="13"/>
  <c r="S5548" i="13"/>
  <c r="V5548" i="13" s="1"/>
  <c r="X5548" i="13" s="1"/>
  <c r="S5547" i="13"/>
  <c r="V5547" i="13" s="1"/>
  <c r="X5547" i="13" s="1"/>
  <c r="X5546" i="13"/>
  <c r="S5546" i="13"/>
  <c r="V5546" i="13" s="1"/>
  <c r="V5545" i="13"/>
  <c r="X5545" i="13" s="1"/>
  <c r="S5545" i="13"/>
  <c r="S5544" i="13"/>
  <c r="V5544" i="13" s="1"/>
  <c r="X5544" i="13" s="1"/>
  <c r="S5543" i="13"/>
  <c r="V5543" i="13" s="1"/>
  <c r="X5543" i="13" s="1"/>
  <c r="X5542" i="13"/>
  <c r="S5542" i="13"/>
  <c r="V5542" i="13" s="1"/>
  <c r="V5541" i="13"/>
  <c r="X5541" i="13" s="1"/>
  <c r="S5541" i="13"/>
  <c r="S5540" i="13"/>
  <c r="V5540" i="13" s="1"/>
  <c r="X5540" i="13" s="1"/>
  <c r="S5539" i="13"/>
  <c r="V5539" i="13" s="1"/>
  <c r="X5539" i="13" s="1"/>
  <c r="X5538" i="13"/>
  <c r="S5538" i="13"/>
  <c r="V5538" i="13" s="1"/>
  <c r="X5537" i="13"/>
  <c r="V5537" i="13"/>
  <c r="S5537" i="13"/>
  <c r="S5536" i="13"/>
  <c r="V5536" i="13" s="1"/>
  <c r="X5536" i="13" s="1"/>
  <c r="S5535" i="13"/>
  <c r="V5535" i="13" s="1"/>
  <c r="X5535" i="13" s="1"/>
  <c r="X5534" i="13"/>
  <c r="S5534" i="13"/>
  <c r="V5534" i="13" s="1"/>
  <c r="V5533" i="13"/>
  <c r="X5533" i="13" s="1"/>
  <c r="S5533" i="13"/>
  <c r="S5532" i="13"/>
  <c r="V5532" i="13" s="1"/>
  <c r="X5532" i="13" s="1"/>
  <c r="S5531" i="13"/>
  <c r="V5531" i="13" s="1"/>
  <c r="X5531" i="13" s="1"/>
  <c r="X5530" i="13"/>
  <c r="S5530" i="13"/>
  <c r="V5530" i="13" s="1"/>
  <c r="V5529" i="13"/>
  <c r="X5529" i="13" s="1"/>
  <c r="S5529" i="13"/>
  <c r="S5528" i="13"/>
  <c r="V5528" i="13" s="1"/>
  <c r="X5528" i="13" s="1"/>
  <c r="S5527" i="13"/>
  <c r="V5527" i="13" s="1"/>
  <c r="X5527" i="13" s="1"/>
  <c r="X5526" i="13"/>
  <c r="S5526" i="13"/>
  <c r="V5526" i="13" s="1"/>
  <c r="V5525" i="13"/>
  <c r="X5525" i="13" s="1"/>
  <c r="S5525" i="13"/>
  <c r="S5524" i="13"/>
  <c r="V5524" i="13" s="1"/>
  <c r="X5524" i="13" s="1"/>
  <c r="S5523" i="13"/>
  <c r="V5523" i="13" s="1"/>
  <c r="X5523" i="13" s="1"/>
  <c r="X5522" i="13"/>
  <c r="S5522" i="13"/>
  <c r="V5522" i="13" s="1"/>
  <c r="X5521" i="13"/>
  <c r="V5521" i="13"/>
  <c r="S5521" i="13"/>
  <c r="S5520" i="13"/>
  <c r="V5520" i="13" s="1"/>
  <c r="X5520" i="13" s="1"/>
  <c r="S5519" i="13"/>
  <c r="V5519" i="13" s="1"/>
  <c r="X5519" i="13" s="1"/>
  <c r="X5518" i="13"/>
  <c r="S5518" i="13"/>
  <c r="V5518" i="13" s="1"/>
  <c r="V5517" i="13"/>
  <c r="X5517" i="13" s="1"/>
  <c r="S5517" i="13"/>
  <c r="S5516" i="13"/>
  <c r="V5516" i="13" s="1"/>
  <c r="X5516" i="13" s="1"/>
  <c r="S5515" i="13"/>
  <c r="V5515" i="13" s="1"/>
  <c r="X5515" i="13" s="1"/>
  <c r="X5514" i="13"/>
  <c r="S5514" i="13"/>
  <c r="V5514" i="13" s="1"/>
  <c r="V5513" i="13"/>
  <c r="X5513" i="13" s="1"/>
  <c r="S5513" i="13"/>
  <c r="S5512" i="13"/>
  <c r="V5512" i="13" s="1"/>
  <c r="X5512" i="13" s="1"/>
  <c r="S5511" i="13"/>
  <c r="V5511" i="13" s="1"/>
  <c r="X5511" i="13" s="1"/>
  <c r="X5510" i="13"/>
  <c r="S5510" i="13"/>
  <c r="V5510" i="13" s="1"/>
  <c r="V5509" i="13"/>
  <c r="X5509" i="13" s="1"/>
  <c r="S5509" i="13"/>
  <c r="S5508" i="13"/>
  <c r="V5508" i="13" s="1"/>
  <c r="X5508" i="13" s="1"/>
  <c r="S5507" i="13"/>
  <c r="V5507" i="13" s="1"/>
  <c r="X5507" i="13" s="1"/>
  <c r="X5506" i="13"/>
  <c r="S5506" i="13"/>
  <c r="V5506" i="13" s="1"/>
  <c r="X5505" i="13"/>
  <c r="V5505" i="13"/>
  <c r="S5505" i="13"/>
  <c r="S5504" i="13"/>
  <c r="V5504" i="13" s="1"/>
  <c r="X5504" i="13" s="1"/>
  <c r="S5503" i="13"/>
  <c r="V5503" i="13" s="1"/>
  <c r="X5503" i="13" s="1"/>
  <c r="X5502" i="13"/>
  <c r="S5502" i="13"/>
  <c r="V5502" i="13" s="1"/>
  <c r="V5501" i="13"/>
  <c r="X5501" i="13" s="1"/>
  <c r="S5501" i="13"/>
  <c r="S5500" i="13"/>
  <c r="V5500" i="13" s="1"/>
  <c r="X5500" i="13" s="1"/>
  <c r="S5499" i="13"/>
  <c r="V5499" i="13" s="1"/>
  <c r="X5499" i="13" s="1"/>
  <c r="X5498" i="13"/>
  <c r="S5498" i="13"/>
  <c r="V5498" i="13" s="1"/>
  <c r="V5497" i="13"/>
  <c r="X5497" i="13" s="1"/>
  <c r="S5497" i="13"/>
  <c r="S5496" i="13"/>
  <c r="V5496" i="13" s="1"/>
  <c r="X5496" i="13" s="1"/>
  <c r="S5495" i="13"/>
  <c r="V5495" i="13" s="1"/>
  <c r="X5495" i="13" s="1"/>
  <c r="X5494" i="13"/>
  <c r="S5494" i="13"/>
  <c r="V5494" i="13" s="1"/>
  <c r="V5493" i="13"/>
  <c r="X5493" i="13" s="1"/>
  <c r="S5493" i="13"/>
  <c r="S5492" i="13"/>
  <c r="V5492" i="13" s="1"/>
  <c r="X5492" i="13" s="1"/>
  <c r="S5491" i="13"/>
  <c r="V5491" i="13" s="1"/>
  <c r="X5491" i="13" s="1"/>
  <c r="X5490" i="13"/>
  <c r="S5490" i="13"/>
  <c r="V5490" i="13" s="1"/>
  <c r="X5489" i="13"/>
  <c r="V5489" i="13"/>
  <c r="S5489" i="13"/>
  <c r="S5488" i="13"/>
  <c r="V5488" i="13" s="1"/>
  <c r="X5488" i="13" s="1"/>
  <c r="S5487" i="13"/>
  <c r="V5487" i="13" s="1"/>
  <c r="X5487" i="13" s="1"/>
  <c r="X5486" i="13"/>
  <c r="S5486" i="13"/>
  <c r="V5486" i="13" s="1"/>
  <c r="V5485" i="13"/>
  <c r="X5485" i="13" s="1"/>
  <c r="S5485" i="13"/>
  <c r="S5484" i="13"/>
  <c r="V5484" i="13" s="1"/>
  <c r="X5484" i="13" s="1"/>
  <c r="S5483" i="13"/>
  <c r="V5483" i="13" s="1"/>
  <c r="X5483" i="13" s="1"/>
  <c r="X5482" i="13"/>
  <c r="S5482" i="13"/>
  <c r="V5482" i="13" s="1"/>
  <c r="V5481" i="13"/>
  <c r="X5481" i="13" s="1"/>
  <c r="S5481" i="13"/>
  <c r="S5480" i="13"/>
  <c r="V5480" i="13" s="1"/>
  <c r="X5480" i="13" s="1"/>
  <c r="S5479" i="13"/>
  <c r="V5479" i="13" s="1"/>
  <c r="X5479" i="13" s="1"/>
  <c r="X5478" i="13"/>
  <c r="S5478" i="13"/>
  <c r="V5478" i="13" s="1"/>
  <c r="V5477" i="13"/>
  <c r="X5477" i="13" s="1"/>
  <c r="S5477" i="13"/>
  <c r="S5476" i="13"/>
  <c r="V5476" i="13" s="1"/>
  <c r="X5476" i="13" s="1"/>
  <c r="S5475" i="13"/>
  <c r="V5475" i="13" s="1"/>
  <c r="X5475" i="13" s="1"/>
  <c r="S5474" i="13"/>
  <c r="V5474" i="13" s="1"/>
  <c r="X5474" i="13" s="1"/>
  <c r="X5473" i="13"/>
  <c r="V5473" i="13"/>
  <c r="S5473" i="13"/>
  <c r="V5472" i="13"/>
  <c r="X5472" i="13" s="1"/>
  <c r="S5472" i="13"/>
  <c r="S5471" i="13"/>
  <c r="V5471" i="13" s="1"/>
  <c r="X5471" i="13" s="1"/>
  <c r="S5470" i="13"/>
  <c r="V5470" i="13" s="1"/>
  <c r="X5470" i="13" s="1"/>
  <c r="X5469" i="13"/>
  <c r="V5469" i="13"/>
  <c r="S5469" i="13"/>
  <c r="V5468" i="13"/>
  <c r="X5468" i="13" s="1"/>
  <c r="S5468" i="13"/>
  <c r="S5467" i="13"/>
  <c r="V5467" i="13" s="1"/>
  <c r="X5467" i="13" s="1"/>
  <c r="S5466" i="13"/>
  <c r="V5466" i="13" s="1"/>
  <c r="X5466" i="13" s="1"/>
  <c r="X5465" i="13"/>
  <c r="V5465" i="13"/>
  <c r="S5465" i="13"/>
  <c r="X5464" i="13"/>
  <c r="V5464" i="13"/>
  <c r="S5464" i="13"/>
  <c r="S5463" i="13"/>
  <c r="V5463" i="13" s="1"/>
  <c r="X5463" i="13" s="1"/>
  <c r="S5462" i="13"/>
  <c r="V5462" i="13" s="1"/>
  <c r="X5462" i="13" s="1"/>
  <c r="X5461" i="13"/>
  <c r="V5461" i="13"/>
  <c r="S5461" i="13"/>
  <c r="V5460" i="13"/>
  <c r="X5460" i="13" s="1"/>
  <c r="S5460" i="13"/>
  <c r="V5459" i="13"/>
  <c r="X5459" i="13" s="1"/>
  <c r="S5459" i="13"/>
  <c r="S5458" i="13"/>
  <c r="V5458" i="13" s="1"/>
  <c r="X5458" i="13" s="1"/>
  <c r="X5457" i="13"/>
  <c r="V5457" i="13"/>
  <c r="S5457" i="13"/>
  <c r="V5456" i="13"/>
  <c r="X5456" i="13" s="1"/>
  <c r="S5456" i="13"/>
  <c r="S5455" i="13"/>
  <c r="V5455" i="13" s="1"/>
  <c r="X5455" i="13" s="1"/>
  <c r="S5454" i="13"/>
  <c r="V5454" i="13" s="1"/>
  <c r="X5454" i="13" s="1"/>
  <c r="X5453" i="13"/>
  <c r="V5453" i="13"/>
  <c r="S5453" i="13"/>
  <c r="V5452" i="13"/>
  <c r="X5452" i="13" s="1"/>
  <c r="S5452" i="13"/>
  <c r="S5451" i="13"/>
  <c r="V5451" i="13" s="1"/>
  <c r="X5451" i="13" s="1"/>
  <c r="S5450" i="13"/>
  <c r="V5450" i="13" s="1"/>
  <c r="X5450" i="13" s="1"/>
  <c r="X5449" i="13"/>
  <c r="V5449" i="13"/>
  <c r="S5449" i="13"/>
  <c r="X5448" i="13"/>
  <c r="V5448" i="13"/>
  <c r="S5448" i="13"/>
  <c r="S5447" i="13"/>
  <c r="V5447" i="13" s="1"/>
  <c r="X5447" i="13" s="1"/>
  <c r="S5446" i="13"/>
  <c r="V5446" i="13" s="1"/>
  <c r="X5446" i="13" s="1"/>
  <c r="X5445" i="13"/>
  <c r="X5444" i="13"/>
  <c r="V5443" i="13"/>
  <c r="X5443" i="13" s="1"/>
  <c r="S5443" i="13"/>
  <c r="S5442" i="13"/>
  <c r="V5442" i="13" s="1"/>
  <c r="X5442" i="13" s="1"/>
  <c r="S5441" i="13"/>
  <c r="V5441" i="13" s="1"/>
  <c r="X5441" i="13" s="1"/>
  <c r="V5440" i="13"/>
  <c r="X5440" i="13" s="1"/>
  <c r="S5440" i="13"/>
  <c r="V5439" i="13"/>
  <c r="X5439" i="13" s="1"/>
  <c r="S5439" i="13"/>
  <c r="S5438" i="13"/>
  <c r="V5438" i="13" s="1"/>
  <c r="X5438" i="13" s="1"/>
  <c r="S5437" i="13"/>
  <c r="V5437" i="13" s="1"/>
  <c r="X5437" i="13" s="1"/>
  <c r="V5436" i="13"/>
  <c r="X5436" i="13" s="1"/>
  <c r="S5436" i="13"/>
  <c r="V5435" i="13"/>
  <c r="X5435" i="13" s="1"/>
  <c r="S5435" i="13"/>
  <c r="S5434" i="13"/>
  <c r="V5434" i="13" s="1"/>
  <c r="X5434" i="13" s="1"/>
  <c r="S5433" i="13"/>
  <c r="V5433" i="13" s="1"/>
  <c r="X5433" i="13" s="1"/>
  <c r="V5432" i="13"/>
  <c r="X5432" i="13" s="1"/>
  <c r="S5432" i="13"/>
  <c r="V5431" i="13"/>
  <c r="X5431" i="13" s="1"/>
  <c r="S5431" i="13"/>
  <c r="S5430" i="13"/>
  <c r="V5430" i="13" s="1"/>
  <c r="X5430" i="13" s="1"/>
  <c r="S5429" i="13"/>
  <c r="V5429" i="13" s="1"/>
  <c r="X5429" i="13" s="1"/>
  <c r="V5428" i="13"/>
  <c r="X5428" i="13" s="1"/>
  <c r="S5428" i="13"/>
  <c r="V5427" i="13"/>
  <c r="X5427" i="13" s="1"/>
  <c r="S5427" i="13"/>
  <c r="S5426" i="13"/>
  <c r="V5426" i="13" s="1"/>
  <c r="X5426" i="13" s="1"/>
  <c r="S5425" i="13"/>
  <c r="V5425" i="13" s="1"/>
  <c r="X5425" i="13" s="1"/>
  <c r="V5424" i="13"/>
  <c r="X5424" i="13" s="1"/>
  <c r="S5424" i="13"/>
  <c r="V5423" i="13"/>
  <c r="X5423" i="13" s="1"/>
  <c r="S5423" i="13"/>
  <c r="S5422" i="13"/>
  <c r="V5422" i="13" s="1"/>
  <c r="X5422" i="13" s="1"/>
  <c r="S5421" i="13"/>
  <c r="V5421" i="13" s="1"/>
  <c r="X5421" i="13" s="1"/>
  <c r="V5420" i="13"/>
  <c r="X5420" i="13" s="1"/>
  <c r="S5420" i="13"/>
  <c r="V5419" i="13"/>
  <c r="X5419" i="13" s="1"/>
  <c r="S5419" i="13"/>
  <c r="S5418" i="13"/>
  <c r="V5418" i="13" s="1"/>
  <c r="X5418" i="13" s="1"/>
  <c r="X5417" i="13"/>
  <c r="V5417" i="13"/>
  <c r="S5417" i="13"/>
  <c r="V5416" i="13"/>
  <c r="X5416" i="13" s="1"/>
  <c r="S5416" i="13"/>
  <c r="S5415" i="13"/>
  <c r="V5415" i="13" s="1"/>
  <c r="X5415" i="13" s="1"/>
  <c r="S5414" i="13"/>
  <c r="V5414" i="13" s="1"/>
  <c r="X5414" i="13" s="1"/>
  <c r="X5413" i="13"/>
  <c r="V5413" i="13"/>
  <c r="S5413" i="13"/>
  <c r="V5412" i="13"/>
  <c r="X5412" i="13" s="1"/>
  <c r="S5412" i="13"/>
  <c r="S5411" i="13"/>
  <c r="V5411" i="13" s="1"/>
  <c r="X5411" i="13" s="1"/>
  <c r="S5410" i="13"/>
  <c r="V5410" i="13" s="1"/>
  <c r="X5410" i="13" s="1"/>
  <c r="S5409" i="13"/>
  <c r="V5409" i="13" s="1"/>
  <c r="X5409" i="13" s="1"/>
  <c r="V5408" i="13"/>
  <c r="X5408" i="13" s="1"/>
  <c r="S5408" i="13"/>
  <c r="S5407" i="13"/>
  <c r="V5407" i="13" s="1"/>
  <c r="X5407" i="13" s="1"/>
  <c r="S5406" i="13"/>
  <c r="V5406" i="13" s="1"/>
  <c r="X5406" i="13" s="1"/>
  <c r="S5405" i="13"/>
  <c r="V5405" i="13" s="1"/>
  <c r="X5405" i="13" s="1"/>
  <c r="V5404" i="13"/>
  <c r="X5404" i="13" s="1"/>
  <c r="S5404" i="13"/>
  <c r="S5403" i="13"/>
  <c r="V5403" i="13" s="1"/>
  <c r="X5403" i="13" s="1"/>
  <c r="S5402" i="13"/>
  <c r="V5402" i="13" s="1"/>
  <c r="X5402" i="13" s="1"/>
  <c r="S5401" i="13"/>
  <c r="V5401" i="13" s="1"/>
  <c r="X5401" i="13" s="1"/>
  <c r="V5400" i="13"/>
  <c r="X5400" i="13" s="1"/>
  <c r="S5400" i="13"/>
  <c r="S5399" i="13"/>
  <c r="V5399" i="13" s="1"/>
  <c r="X5399" i="13" s="1"/>
  <c r="S5398" i="13"/>
  <c r="V5398" i="13" s="1"/>
  <c r="X5398" i="13" s="1"/>
  <c r="S5397" i="13"/>
  <c r="V5397" i="13" s="1"/>
  <c r="X5397" i="13" s="1"/>
  <c r="V5396" i="13"/>
  <c r="X5396" i="13" s="1"/>
  <c r="S5396" i="13"/>
  <c r="S5395" i="13"/>
  <c r="V5395" i="13" s="1"/>
  <c r="X5395" i="13" s="1"/>
  <c r="S5394" i="13"/>
  <c r="V5394" i="13" s="1"/>
  <c r="X5394" i="13" s="1"/>
  <c r="X5393" i="13"/>
  <c r="V5393" i="13"/>
  <c r="S5393" i="13"/>
  <c r="X5392" i="13"/>
  <c r="V5392" i="13"/>
  <c r="S5392" i="13"/>
  <c r="S5391" i="13"/>
  <c r="V5391" i="13" s="1"/>
  <c r="X5391" i="13" s="1"/>
  <c r="S5390" i="13"/>
  <c r="V5390" i="13" s="1"/>
  <c r="X5390" i="13" s="1"/>
  <c r="X5389" i="13"/>
  <c r="V5389" i="13"/>
  <c r="S5389" i="13"/>
  <c r="V5388" i="13"/>
  <c r="X5388" i="13" s="1"/>
  <c r="S5388" i="13"/>
  <c r="V5387" i="13"/>
  <c r="X5387" i="13" s="1"/>
  <c r="S5387" i="13"/>
  <c r="S5386" i="13"/>
  <c r="V5386" i="13" s="1"/>
  <c r="X5386" i="13" s="1"/>
  <c r="S5385" i="13"/>
  <c r="V5385" i="13" s="1"/>
  <c r="X5385" i="13" s="1"/>
  <c r="V5384" i="13"/>
  <c r="X5384" i="13" s="1"/>
  <c r="S5384" i="13"/>
  <c r="V5383" i="13"/>
  <c r="X5383" i="13" s="1"/>
  <c r="S5383" i="13"/>
  <c r="S5382" i="13"/>
  <c r="V5382" i="13" s="1"/>
  <c r="X5382" i="13" s="1"/>
  <c r="S5381" i="13"/>
  <c r="V5381" i="13" s="1"/>
  <c r="X5381" i="13" s="1"/>
  <c r="V5380" i="13"/>
  <c r="X5380" i="13" s="1"/>
  <c r="S5380" i="13"/>
  <c r="V5379" i="13"/>
  <c r="X5379" i="13" s="1"/>
  <c r="S5379" i="13"/>
  <c r="S5378" i="13"/>
  <c r="V5378" i="13" s="1"/>
  <c r="X5378" i="13" s="1"/>
  <c r="S5377" i="13"/>
  <c r="V5377" i="13" s="1"/>
  <c r="X5377" i="13" s="1"/>
  <c r="V5376" i="13"/>
  <c r="X5376" i="13" s="1"/>
  <c r="S5376" i="13"/>
  <c r="V5375" i="13"/>
  <c r="X5375" i="13" s="1"/>
  <c r="S5375" i="13"/>
  <c r="S5374" i="13"/>
  <c r="V5374" i="13" s="1"/>
  <c r="X5374" i="13" s="1"/>
  <c r="X5373" i="13"/>
  <c r="V5373" i="13"/>
  <c r="S5373" i="13"/>
  <c r="V5372" i="13"/>
  <c r="X5372" i="13" s="1"/>
  <c r="S5372" i="13"/>
  <c r="S5371" i="13"/>
  <c r="V5371" i="13" s="1"/>
  <c r="X5371" i="13" s="1"/>
  <c r="S5370" i="13"/>
  <c r="V5370" i="13" s="1"/>
  <c r="X5370" i="13" s="1"/>
  <c r="X5369" i="13"/>
  <c r="V5369" i="13"/>
  <c r="S5369" i="13"/>
  <c r="V5368" i="13"/>
  <c r="X5368" i="13" s="1"/>
  <c r="S5368" i="13"/>
  <c r="S5367" i="13"/>
  <c r="V5367" i="13" s="1"/>
  <c r="X5367" i="13" s="1"/>
  <c r="S5366" i="13"/>
  <c r="V5366" i="13" s="1"/>
  <c r="X5366" i="13" s="1"/>
  <c r="X5365" i="13"/>
  <c r="V5365" i="13"/>
  <c r="S5365" i="13"/>
  <c r="X5364" i="13"/>
  <c r="V5364" i="13"/>
  <c r="S5364" i="13"/>
  <c r="S5363" i="13"/>
  <c r="V5363" i="13" s="1"/>
  <c r="X5363" i="13" s="1"/>
  <c r="S5362" i="13"/>
  <c r="V5362" i="13" s="1"/>
  <c r="X5362" i="13" s="1"/>
  <c r="X5361" i="13"/>
  <c r="V5361" i="13"/>
  <c r="S5361" i="13"/>
  <c r="V5360" i="13"/>
  <c r="X5360" i="13" s="1"/>
  <c r="S5360" i="13"/>
  <c r="V5359" i="13"/>
  <c r="X5359" i="13" s="1"/>
  <c r="S5359" i="13"/>
  <c r="S5358" i="13"/>
  <c r="V5358" i="13" s="1"/>
  <c r="X5358" i="13" s="1"/>
  <c r="X5357" i="13"/>
  <c r="V5357" i="13"/>
  <c r="S5357" i="13"/>
  <c r="V5356" i="13"/>
  <c r="X5356" i="13" s="1"/>
  <c r="S5356" i="13"/>
  <c r="S5355" i="13"/>
  <c r="V5355" i="13" s="1"/>
  <c r="X5355" i="13" s="1"/>
  <c r="S5354" i="13"/>
  <c r="V5354" i="13" s="1"/>
  <c r="X5354" i="13" s="1"/>
  <c r="X5353" i="13"/>
  <c r="V5353" i="13"/>
  <c r="S5353" i="13"/>
  <c r="V5352" i="13"/>
  <c r="X5352" i="13" s="1"/>
  <c r="S5352" i="13"/>
  <c r="S5351" i="13"/>
  <c r="V5351" i="13" s="1"/>
  <c r="X5351" i="13" s="1"/>
  <c r="S5350" i="13"/>
  <c r="V5350" i="13" s="1"/>
  <c r="X5350" i="13" s="1"/>
  <c r="S5349" i="13"/>
  <c r="V5349" i="13" s="1"/>
  <c r="X5349" i="13" s="1"/>
  <c r="V5348" i="13"/>
  <c r="X5348" i="13" s="1"/>
  <c r="S5348" i="13"/>
  <c r="S5347" i="13"/>
  <c r="V5347" i="13" s="1"/>
  <c r="X5347" i="13" s="1"/>
  <c r="S5346" i="13"/>
  <c r="V5346" i="13" s="1"/>
  <c r="X5346" i="13" s="1"/>
  <c r="X5345" i="13"/>
  <c r="V5345" i="13"/>
  <c r="S5345" i="13"/>
  <c r="X5344" i="13"/>
  <c r="V5344" i="13"/>
  <c r="S5344" i="13"/>
  <c r="S5343" i="13"/>
  <c r="V5343" i="13" s="1"/>
  <c r="X5343" i="13" s="1"/>
  <c r="S5342" i="13"/>
  <c r="V5342" i="13" s="1"/>
  <c r="X5342" i="13" s="1"/>
  <c r="X5341" i="13"/>
  <c r="V5341" i="13"/>
  <c r="S5341" i="13"/>
  <c r="V5340" i="13"/>
  <c r="X5340" i="13" s="1"/>
  <c r="S5340" i="13"/>
  <c r="V5339" i="13"/>
  <c r="X5339" i="13" s="1"/>
  <c r="S5339" i="13"/>
  <c r="S5338" i="13"/>
  <c r="V5338" i="13" s="1"/>
  <c r="X5338" i="13" s="1"/>
  <c r="S5337" i="13"/>
  <c r="V5337" i="13" s="1"/>
  <c r="X5337" i="13" s="1"/>
  <c r="V5336" i="13"/>
  <c r="X5336" i="13" s="1"/>
  <c r="S5336" i="13"/>
  <c r="V5335" i="13"/>
  <c r="X5335" i="13" s="1"/>
  <c r="S5335" i="13"/>
  <c r="S5334" i="13"/>
  <c r="V5334" i="13" s="1"/>
  <c r="X5334" i="13" s="1"/>
  <c r="S5333" i="13"/>
  <c r="V5333" i="13" s="1"/>
  <c r="X5333" i="13" s="1"/>
  <c r="V5332" i="13"/>
  <c r="X5332" i="13" s="1"/>
  <c r="S5332" i="13"/>
  <c r="V5331" i="13"/>
  <c r="X5331" i="13" s="1"/>
  <c r="S5331" i="13"/>
  <c r="S5330" i="13"/>
  <c r="V5330" i="13" s="1"/>
  <c r="X5330" i="13" s="1"/>
  <c r="X5329" i="13"/>
  <c r="V5329" i="13"/>
  <c r="S5329" i="13"/>
  <c r="V5328" i="13"/>
  <c r="X5328" i="13" s="1"/>
  <c r="S5328" i="13"/>
  <c r="S5327" i="13"/>
  <c r="V5327" i="13" s="1"/>
  <c r="X5327" i="13" s="1"/>
  <c r="S5326" i="13"/>
  <c r="V5326" i="13" s="1"/>
  <c r="X5326" i="13" s="1"/>
  <c r="X5325" i="13"/>
  <c r="V5325" i="13"/>
  <c r="S5325" i="13"/>
  <c r="V5324" i="13"/>
  <c r="X5324" i="13" s="1"/>
  <c r="S5324" i="13"/>
  <c r="S5323" i="13"/>
  <c r="V5323" i="13" s="1"/>
  <c r="X5323" i="13" s="1"/>
  <c r="S5322" i="13"/>
  <c r="V5322" i="13" s="1"/>
  <c r="X5322" i="13" s="1"/>
  <c r="X5321" i="13"/>
  <c r="V5321" i="13"/>
  <c r="S5321" i="13"/>
  <c r="X5320" i="13"/>
  <c r="V5320" i="13"/>
  <c r="S5320" i="13"/>
  <c r="S5319" i="13"/>
  <c r="V5319" i="13" s="1"/>
  <c r="X5319" i="13" s="1"/>
  <c r="S5318" i="13"/>
  <c r="V5318" i="13" s="1"/>
  <c r="X5318" i="13" s="1"/>
  <c r="S5317" i="13"/>
  <c r="V5317" i="13" s="1"/>
  <c r="X5317" i="13" s="1"/>
  <c r="X5316" i="13"/>
  <c r="V5316" i="13"/>
  <c r="S5316" i="13"/>
  <c r="S5315" i="13"/>
  <c r="V5315" i="13" s="1"/>
  <c r="X5315" i="13" s="1"/>
  <c r="S5314" i="13"/>
  <c r="V5314" i="13" s="1"/>
  <c r="X5314" i="13" s="1"/>
  <c r="X5313" i="13"/>
  <c r="V5313" i="13"/>
  <c r="S5313" i="13"/>
  <c r="V5312" i="13"/>
  <c r="X5312" i="13" s="1"/>
  <c r="S5312" i="13"/>
  <c r="V5311" i="13"/>
  <c r="X5311" i="13" s="1"/>
  <c r="S5311" i="13"/>
  <c r="S5310" i="13"/>
  <c r="V5310" i="13" s="1"/>
  <c r="X5310" i="13" s="1"/>
  <c r="X5309" i="13"/>
  <c r="V5309" i="13"/>
  <c r="S5309" i="13"/>
  <c r="V5308" i="13"/>
  <c r="X5308" i="13" s="1"/>
  <c r="S5308" i="13"/>
  <c r="S5307" i="13"/>
  <c r="V5307" i="13" s="1"/>
  <c r="X5307" i="13" s="1"/>
  <c r="S5306" i="13"/>
  <c r="V5306" i="13" s="1"/>
  <c r="X5306" i="13" s="1"/>
  <c r="X5305" i="13"/>
  <c r="V5305" i="13"/>
  <c r="S5305" i="13"/>
  <c r="V5304" i="13"/>
  <c r="X5304" i="13" s="1"/>
  <c r="S5304" i="13"/>
  <c r="S5303" i="13"/>
  <c r="V5303" i="13" s="1"/>
  <c r="X5303" i="13" s="1"/>
  <c r="S5302" i="13"/>
  <c r="V5302" i="13" s="1"/>
  <c r="X5302" i="13" s="1"/>
  <c r="X5301" i="13"/>
  <c r="V5301" i="13"/>
  <c r="S5301" i="13"/>
  <c r="X5300" i="13"/>
  <c r="V5300" i="13"/>
  <c r="S5300" i="13"/>
  <c r="S5299" i="13"/>
  <c r="V5299" i="13" s="1"/>
  <c r="X5299" i="13" s="1"/>
  <c r="S5298" i="13"/>
  <c r="V5298" i="13" s="1"/>
  <c r="X5298" i="13" s="1"/>
  <c r="X5297" i="13"/>
  <c r="V5297" i="13"/>
  <c r="S5297" i="13"/>
  <c r="V5296" i="13"/>
  <c r="X5296" i="13" s="1"/>
  <c r="S5296" i="13"/>
  <c r="V5295" i="13"/>
  <c r="X5295" i="13" s="1"/>
  <c r="S5295" i="13"/>
  <c r="S5294" i="13"/>
  <c r="V5294" i="13" s="1"/>
  <c r="X5294" i="13" s="1"/>
  <c r="X5293" i="13"/>
  <c r="V5293" i="13"/>
  <c r="S5293" i="13"/>
  <c r="V5292" i="13"/>
  <c r="X5292" i="13" s="1"/>
  <c r="S5292" i="13"/>
  <c r="S5291" i="13"/>
  <c r="V5291" i="13" s="1"/>
  <c r="X5291" i="13" s="1"/>
  <c r="S5290" i="13"/>
  <c r="V5290" i="13" s="1"/>
  <c r="X5290" i="13" s="1"/>
  <c r="X5289" i="13"/>
  <c r="S5289" i="13"/>
  <c r="V5289" i="13" s="1"/>
  <c r="V5288" i="13"/>
  <c r="X5288" i="13" s="1"/>
  <c r="S5288" i="13"/>
  <c r="S5287" i="13"/>
  <c r="V5287" i="13" s="1"/>
  <c r="X5287" i="13" s="1"/>
  <c r="S5286" i="13"/>
  <c r="V5286" i="13" s="1"/>
  <c r="X5286" i="13" s="1"/>
  <c r="X5285" i="13"/>
  <c r="S5285" i="13"/>
  <c r="V5285" i="13" s="1"/>
  <c r="V5284" i="13"/>
  <c r="X5284" i="13" s="1"/>
  <c r="S5284" i="13"/>
  <c r="S5283" i="13"/>
  <c r="V5283" i="13" s="1"/>
  <c r="X5283" i="13" s="1"/>
  <c r="S5282" i="13"/>
  <c r="V5282" i="13" s="1"/>
  <c r="X5282" i="13" s="1"/>
  <c r="X5281" i="13"/>
  <c r="V5281" i="13"/>
  <c r="S5281" i="13"/>
  <c r="V5280" i="13"/>
  <c r="X5280" i="13" s="1"/>
  <c r="S5280" i="13"/>
  <c r="S5279" i="13"/>
  <c r="V5279" i="13" s="1"/>
  <c r="X5279" i="13" s="1"/>
  <c r="S5278" i="13"/>
  <c r="V5278" i="13" s="1"/>
  <c r="X5278" i="13" s="1"/>
  <c r="S5277" i="13"/>
  <c r="V5277" i="13" s="1"/>
  <c r="X5277" i="13" s="1"/>
  <c r="V5276" i="13"/>
  <c r="X5276" i="13" s="1"/>
  <c r="S5276" i="13"/>
  <c r="S5275" i="13"/>
  <c r="V5275" i="13" s="1"/>
  <c r="X5275" i="13" s="1"/>
  <c r="S5274" i="13"/>
  <c r="V5274" i="13" s="1"/>
  <c r="X5274" i="13" s="1"/>
  <c r="S5273" i="13"/>
  <c r="V5273" i="13" s="1"/>
  <c r="X5273" i="13" s="1"/>
  <c r="V5272" i="13"/>
  <c r="X5272" i="13" s="1"/>
  <c r="S5272" i="13"/>
  <c r="S5271" i="13"/>
  <c r="V5271" i="13" s="1"/>
  <c r="X5271" i="13" s="1"/>
  <c r="S5270" i="13"/>
  <c r="V5270" i="13" s="1"/>
  <c r="X5270" i="13" s="1"/>
  <c r="S5269" i="13"/>
  <c r="V5269" i="13" s="1"/>
  <c r="X5269" i="13" s="1"/>
  <c r="V5268" i="13"/>
  <c r="X5268" i="13" s="1"/>
  <c r="S5268" i="13"/>
  <c r="S5267" i="13"/>
  <c r="V5267" i="13" s="1"/>
  <c r="X5267" i="13" s="1"/>
  <c r="S5266" i="13"/>
  <c r="V5266" i="13" s="1"/>
  <c r="X5266" i="13" s="1"/>
  <c r="X5265" i="13"/>
  <c r="V5265" i="13"/>
  <c r="S5265" i="13"/>
  <c r="X5264" i="13"/>
  <c r="V5264" i="13"/>
  <c r="S5264" i="13"/>
  <c r="S5263" i="13"/>
  <c r="V5263" i="13" s="1"/>
  <c r="X5263" i="13" s="1"/>
  <c r="S5262" i="13"/>
  <c r="V5262" i="13" s="1"/>
  <c r="X5262" i="13" s="1"/>
  <c r="S5261" i="13"/>
  <c r="V5261" i="13" s="1"/>
  <c r="X5261" i="13" s="1"/>
  <c r="X5260" i="13"/>
  <c r="V5260" i="13"/>
  <c r="S5260" i="13"/>
  <c r="S5259" i="13"/>
  <c r="V5259" i="13" s="1"/>
  <c r="X5259" i="13" s="1"/>
  <c r="S5258" i="13"/>
  <c r="V5258" i="13" s="1"/>
  <c r="X5258" i="13" s="1"/>
  <c r="S5257" i="13"/>
  <c r="V5257" i="13" s="1"/>
  <c r="X5257" i="13" s="1"/>
  <c r="X5256" i="13"/>
  <c r="V5256" i="13"/>
  <c r="S5256" i="13"/>
  <c r="S5255" i="13"/>
  <c r="V5255" i="13" s="1"/>
  <c r="X5255" i="13" s="1"/>
  <c r="S5254" i="13"/>
  <c r="V5254" i="13" s="1"/>
  <c r="X5254" i="13" s="1"/>
  <c r="S5253" i="13"/>
  <c r="V5253" i="13" s="1"/>
  <c r="X5253" i="13" s="1"/>
  <c r="X5252" i="13"/>
  <c r="V5252" i="13"/>
  <c r="S5252" i="13"/>
  <c r="S5251" i="13"/>
  <c r="V5251" i="13" s="1"/>
  <c r="X5251" i="13" s="1"/>
  <c r="S5250" i="13"/>
  <c r="V5250" i="13" s="1"/>
  <c r="X5250" i="13" s="1"/>
  <c r="S5249" i="13"/>
  <c r="V5249" i="13" s="1"/>
  <c r="X5249" i="13" s="1"/>
  <c r="X5248" i="13"/>
  <c r="V5248" i="13"/>
  <c r="S5248" i="13"/>
  <c r="S5247" i="13"/>
  <c r="V5247" i="13" s="1"/>
  <c r="X5247" i="13" s="1"/>
  <c r="S5246" i="13"/>
  <c r="V5246" i="13" s="1"/>
  <c r="X5246" i="13" s="1"/>
  <c r="S5245" i="13"/>
  <c r="V5245" i="13" s="1"/>
  <c r="X5245" i="13" s="1"/>
  <c r="X5244" i="13"/>
  <c r="V5244" i="13"/>
  <c r="S5244" i="13"/>
  <c r="S5243" i="13"/>
  <c r="V5243" i="13" s="1"/>
  <c r="X5243" i="13" s="1"/>
  <c r="S5242" i="13"/>
  <c r="V5242" i="13" s="1"/>
  <c r="X5242" i="13" s="1"/>
  <c r="S5241" i="13"/>
  <c r="V5241" i="13" s="1"/>
  <c r="X5241" i="13" s="1"/>
  <c r="X5240" i="13"/>
  <c r="V5240" i="13"/>
  <c r="S5240" i="13"/>
  <c r="S5239" i="13"/>
  <c r="V5239" i="13" s="1"/>
  <c r="X5239" i="13" s="1"/>
  <c r="S5238" i="13"/>
  <c r="V5238" i="13" s="1"/>
  <c r="X5238" i="13" s="1"/>
  <c r="S5237" i="13"/>
  <c r="V5237" i="13" s="1"/>
  <c r="X5237" i="13" s="1"/>
  <c r="X5236" i="13"/>
  <c r="V5236" i="13"/>
  <c r="S5236" i="13"/>
  <c r="S5235" i="13"/>
  <c r="V5235" i="13" s="1"/>
  <c r="X5235" i="13" s="1"/>
  <c r="S5234" i="13"/>
  <c r="V5234" i="13" s="1"/>
  <c r="X5234" i="13" s="1"/>
  <c r="S5233" i="13"/>
  <c r="V5233" i="13" s="1"/>
  <c r="X5233" i="13" s="1"/>
  <c r="X5232" i="13"/>
  <c r="V5232" i="13"/>
  <c r="S5232" i="13"/>
  <c r="S5231" i="13"/>
  <c r="V5231" i="13" s="1"/>
  <c r="X5231" i="13" s="1"/>
  <c r="S5230" i="13"/>
  <c r="V5230" i="13" s="1"/>
  <c r="X5230" i="13" s="1"/>
  <c r="S5229" i="13"/>
  <c r="V5229" i="13" s="1"/>
  <c r="X5229" i="13" s="1"/>
  <c r="X5228" i="13"/>
  <c r="V5228" i="13"/>
  <c r="S5228" i="13"/>
  <c r="S5227" i="13"/>
  <c r="V5227" i="13" s="1"/>
  <c r="X5227" i="13" s="1"/>
  <c r="S5226" i="13"/>
  <c r="V5226" i="13" s="1"/>
  <c r="X5226" i="13" s="1"/>
  <c r="S5225" i="13"/>
  <c r="V5225" i="13" s="1"/>
  <c r="X5225" i="13" s="1"/>
  <c r="X5224" i="13"/>
  <c r="V5224" i="13"/>
  <c r="S5224" i="13"/>
  <c r="S5223" i="13"/>
  <c r="V5223" i="13" s="1"/>
  <c r="X5223" i="13" s="1"/>
  <c r="S5222" i="13"/>
  <c r="V5222" i="13" s="1"/>
  <c r="X5222" i="13" s="1"/>
  <c r="S5221" i="13"/>
  <c r="V5221" i="13" s="1"/>
  <c r="X5221" i="13" s="1"/>
  <c r="X5220" i="13"/>
  <c r="V5220" i="13"/>
  <c r="S5220" i="13"/>
  <c r="S5219" i="13"/>
  <c r="V5219" i="13" s="1"/>
  <c r="X5219" i="13" s="1"/>
  <c r="S5218" i="13"/>
  <c r="V5218" i="13" s="1"/>
  <c r="X5218" i="13" s="1"/>
  <c r="S5217" i="13"/>
  <c r="V5217" i="13" s="1"/>
  <c r="X5217" i="13" s="1"/>
  <c r="X5216" i="13"/>
  <c r="V5216" i="13"/>
  <c r="S5216" i="13"/>
  <c r="S5215" i="13"/>
  <c r="V5215" i="13" s="1"/>
  <c r="X5215" i="13" s="1"/>
  <c r="S5214" i="13"/>
  <c r="V5214" i="13" s="1"/>
  <c r="X5214" i="13" s="1"/>
  <c r="S5213" i="13"/>
  <c r="V5213" i="13" s="1"/>
  <c r="X5213" i="13" s="1"/>
  <c r="X5212" i="13"/>
  <c r="V5212" i="13"/>
  <c r="S5212" i="13"/>
  <c r="S5211" i="13"/>
  <c r="V5211" i="13" s="1"/>
  <c r="X5211" i="13" s="1"/>
  <c r="S5210" i="13"/>
  <c r="V5210" i="13" s="1"/>
  <c r="X5210" i="13" s="1"/>
  <c r="S5209" i="13"/>
  <c r="V5209" i="13" s="1"/>
  <c r="X5209" i="13" s="1"/>
  <c r="X5208" i="13"/>
  <c r="V5208" i="13"/>
  <c r="S5208" i="13"/>
  <c r="S5207" i="13"/>
  <c r="V5207" i="13" s="1"/>
  <c r="X5207" i="13" s="1"/>
  <c r="S5206" i="13"/>
  <c r="V5206" i="13" s="1"/>
  <c r="X5206" i="13" s="1"/>
  <c r="S5205" i="13"/>
  <c r="V5205" i="13" s="1"/>
  <c r="X5205" i="13" s="1"/>
  <c r="X5204" i="13"/>
  <c r="V5204" i="13"/>
  <c r="S5204" i="13"/>
  <c r="S5203" i="13"/>
  <c r="V5203" i="13" s="1"/>
  <c r="X5203" i="13" s="1"/>
  <c r="S5202" i="13"/>
  <c r="V5202" i="13" s="1"/>
  <c r="X5202" i="13" s="1"/>
  <c r="X5201" i="13"/>
  <c r="V5201" i="13"/>
  <c r="S5201" i="13"/>
  <c r="V5200" i="13"/>
  <c r="X5200" i="13" s="1"/>
  <c r="S5200" i="13"/>
  <c r="V5199" i="13"/>
  <c r="X5199" i="13" s="1"/>
  <c r="S5199" i="13"/>
  <c r="S5198" i="13"/>
  <c r="V5198" i="13" s="1"/>
  <c r="X5198" i="13" s="1"/>
  <c r="X5197" i="13"/>
  <c r="V5197" i="13"/>
  <c r="S5197" i="13"/>
  <c r="V5196" i="13"/>
  <c r="X5196" i="13" s="1"/>
  <c r="S5196" i="13"/>
  <c r="S5195" i="13"/>
  <c r="V5195" i="13" s="1"/>
  <c r="X5195" i="13" s="1"/>
  <c r="S5194" i="13"/>
  <c r="V5194" i="13" s="1"/>
  <c r="X5194" i="13" s="1"/>
  <c r="X5193" i="13"/>
  <c r="V5193" i="13"/>
  <c r="S5193" i="13"/>
  <c r="V5192" i="13"/>
  <c r="X5192" i="13" s="1"/>
  <c r="S5192" i="13"/>
  <c r="S5191" i="13"/>
  <c r="V5191" i="13" s="1"/>
  <c r="X5191" i="13" s="1"/>
  <c r="S5190" i="13"/>
  <c r="V5190" i="13" s="1"/>
  <c r="X5190" i="13" s="1"/>
  <c r="X5189" i="13"/>
  <c r="V5189" i="13"/>
  <c r="S5189" i="13"/>
  <c r="X5188" i="13"/>
  <c r="V5188" i="13"/>
  <c r="S5188" i="13"/>
  <c r="S5187" i="13"/>
  <c r="V5187" i="13" s="1"/>
  <c r="X5187" i="13" s="1"/>
  <c r="S5186" i="13"/>
  <c r="V5186" i="13" s="1"/>
  <c r="X5186" i="13" s="1"/>
  <c r="X5185" i="13"/>
  <c r="V5185" i="13"/>
  <c r="S5185" i="13"/>
  <c r="V5184" i="13"/>
  <c r="X5184" i="13" s="1"/>
  <c r="S5184" i="13"/>
  <c r="V5183" i="13"/>
  <c r="X5183" i="13" s="1"/>
  <c r="S5183" i="13"/>
  <c r="S5182" i="13"/>
  <c r="V5182" i="13" s="1"/>
  <c r="X5182" i="13" s="1"/>
  <c r="S5181" i="13"/>
  <c r="V5181" i="13" s="1"/>
  <c r="X5181" i="13" s="1"/>
  <c r="V5180" i="13"/>
  <c r="X5180" i="13" s="1"/>
  <c r="S5180" i="13"/>
  <c r="V5179" i="13"/>
  <c r="X5179" i="13" s="1"/>
  <c r="S5179" i="13"/>
  <c r="S5178" i="13"/>
  <c r="V5178" i="13" s="1"/>
  <c r="X5178" i="13" s="1"/>
  <c r="S5177" i="13"/>
  <c r="V5177" i="13" s="1"/>
  <c r="X5177" i="13" s="1"/>
  <c r="V5176" i="13"/>
  <c r="X5176" i="13" s="1"/>
  <c r="S5176" i="13"/>
  <c r="V5175" i="13"/>
  <c r="X5175" i="13" s="1"/>
  <c r="S5175" i="13"/>
  <c r="S5174" i="13"/>
  <c r="V5174" i="13" s="1"/>
  <c r="X5174" i="13" s="1"/>
  <c r="S5173" i="13"/>
  <c r="V5173" i="13" s="1"/>
  <c r="X5173" i="13" s="1"/>
  <c r="V5172" i="13"/>
  <c r="X5172" i="13" s="1"/>
  <c r="S5172" i="13"/>
  <c r="V5171" i="13"/>
  <c r="X5171" i="13" s="1"/>
  <c r="S5171" i="13"/>
  <c r="S5170" i="13"/>
  <c r="V5170" i="13" s="1"/>
  <c r="X5170" i="13" s="1"/>
  <c r="S5169" i="13"/>
  <c r="V5169" i="13" s="1"/>
  <c r="X5169" i="13" s="1"/>
  <c r="V5168" i="13"/>
  <c r="X5168" i="13" s="1"/>
  <c r="S5168" i="13"/>
  <c r="V5167" i="13"/>
  <c r="X5167" i="13" s="1"/>
  <c r="S5167" i="13"/>
  <c r="S5166" i="13"/>
  <c r="V5166" i="13" s="1"/>
  <c r="X5166" i="13" s="1"/>
  <c r="S5165" i="13"/>
  <c r="V5165" i="13" s="1"/>
  <c r="X5165" i="13" s="1"/>
  <c r="V5164" i="13"/>
  <c r="X5164" i="13" s="1"/>
  <c r="S5164" i="13"/>
  <c r="V5163" i="13"/>
  <c r="X5163" i="13" s="1"/>
  <c r="S5163" i="13"/>
  <c r="S5162" i="13"/>
  <c r="V5162" i="13" s="1"/>
  <c r="X5162" i="13" s="1"/>
  <c r="S5161" i="13"/>
  <c r="V5161" i="13" s="1"/>
  <c r="X5161" i="13" s="1"/>
  <c r="V5160" i="13"/>
  <c r="X5160" i="13" s="1"/>
  <c r="S5160" i="13"/>
  <c r="V5159" i="13"/>
  <c r="X5159" i="13" s="1"/>
  <c r="S5159" i="13"/>
  <c r="S5158" i="13"/>
  <c r="V5158" i="13" s="1"/>
  <c r="X5158" i="13" s="1"/>
  <c r="X5157" i="13"/>
  <c r="V5157" i="13"/>
  <c r="S5157" i="13"/>
  <c r="V5156" i="13"/>
  <c r="X5156" i="13" s="1"/>
  <c r="S5156" i="13"/>
  <c r="S5155" i="13"/>
  <c r="V5155" i="13" s="1"/>
  <c r="X5155" i="13" s="1"/>
  <c r="S5154" i="13"/>
  <c r="V5154" i="13" s="1"/>
  <c r="X5154" i="13" s="1"/>
  <c r="X5153" i="13"/>
  <c r="V5153" i="13"/>
  <c r="S5153" i="13"/>
  <c r="V5152" i="13"/>
  <c r="X5152" i="13" s="1"/>
  <c r="S5152" i="13"/>
  <c r="S5151" i="13"/>
  <c r="V5151" i="13" s="1"/>
  <c r="X5151" i="13" s="1"/>
  <c r="S5150" i="13"/>
  <c r="V5150" i="13" s="1"/>
  <c r="X5150" i="13" s="1"/>
  <c r="X5149" i="13"/>
  <c r="V5149" i="13"/>
  <c r="S5149" i="13"/>
  <c r="X5148" i="13"/>
  <c r="V5148" i="13"/>
  <c r="S5148" i="13"/>
  <c r="S5147" i="13"/>
  <c r="V5147" i="13" s="1"/>
  <c r="X5147" i="13" s="1"/>
  <c r="S5146" i="13"/>
  <c r="V5146" i="13" s="1"/>
  <c r="X5146" i="13" s="1"/>
  <c r="X5145" i="13"/>
  <c r="V5145" i="13"/>
  <c r="S5145" i="13"/>
  <c r="V5144" i="13"/>
  <c r="X5144" i="13" s="1"/>
  <c r="S5144" i="13"/>
  <c r="V5143" i="13"/>
  <c r="X5143" i="13" s="1"/>
  <c r="S5143" i="13"/>
  <c r="S5142" i="13"/>
  <c r="V5142" i="13" s="1"/>
  <c r="X5142" i="13" s="1"/>
  <c r="X5141" i="13"/>
  <c r="V5141" i="13"/>
  <c r="S5141" i="13"/>
  <c r="V5140" i="13"/>
  <c r="X5140" i="13" s="1"/>
  <c r="S5140" i="13"/>
  <c r="S5139" i="13"/>
  <c r="V5139" i="13" s="1"/>
  <c r="X5139" i="13" s="1"/>
  <c r="S5138" i="13"/>
  <c r="V5138" i="13" s="1"/>
  <c r="X5138" i="13" s="1"/>
  <c r="X5137" i="13"/>
  <c r="V5137" i="13"/>
  <c r="S5137" i="13"/>
  <c r="V5136" i="13"/>
  <c r="X5136" i="13" s="1"/>
  <c r="S5136" i="13"/>
  <c r="S5135" i="13"/>
  <c r="V5135" i="13" s="1"/>
  <c r="X5135" i="13" s="1"/>
  <c r="S5134" i="13"/>
  <c r="V5134" i="13" s="1"/>
  <c r="X5134" i="13" s="1"/>
  <c r="X5133" i="13"/>
  <c r="V5133" i="13"/>
  <c r="S5133" i="13"/>
  <c r="X5132" i="13"/>
  <c r="V5132" i="13"/>
  <c r="S5132" i="13"/>
  <c r="S5131" i="13"/>
  <c r="V5131" i="13" s="1"/>
  <c r="X5131" i="13" s="1"/>
  <c r="S5130" i="13"/>
  <c r="V5130" i="13" s="1"/>
  <c r="X5130" i="13" s="1"/>
  <c r="X5129" i="13"/>
  <c r="V5129" i="13"/>
  <c r="S5129" i="13"/>
  <c r="V5128" i="13"/>
  <c r="X5128" i="13" s="1"/>
  <c r="S5128" i="13"/>
  <c r="V5127" i="13"/>
  <c r="X5127" i="13" s="1"/>
  <c r="S5127" i="13"/>
  <c r="N5127" i="13"/>
  <c r="S5126" i="13"/>
  <c r="V5126" i="13" s="1"/>
  <c r="X5126" i="13" s="1"/>
  <c r="S5125" i="13"/>
  <c r="V5125" i="13" s="1"/>
  <c r="X5125" i="13" s="1"/>
  <c r="X5124" i="13"/>
  <c r="V5124" i="13"/>
  <c r="S5124" i="13"/>
  <c r="V5123" i="13"/>
  <c r="X5123" i="13" s="1"/>
  <c r="S5123" i="13"/>
  <c r="V5122" i="13"/>
  <c r="X5122" i="13" s="1"/>
  <c r="S5122" i="13"/>
  <c r="S5121" i="13"/>
  <c r="V5121" i="13" s="1"/>
  <c r="X5121" i="13" s="1"/>
  <c r="X5120" i="13"/>
  <c r="V5120" i="13"/>
  <c r="S5120" i="13"/>
  <c r="V5119" i="13"/>
  <c r="X5119" i="13" s="1"/>
  <c r="S5119" i="13"/>
  <c r="S5118" i="13"/>
  <c r="V5118" i="13" s="1"/>
  <c r="X5118" i="13" s="1"/>
  <c r="S5117" i="13"/>
  <c r="V5117" i="13" s="1"/>
  <c r="X5117" i="13" s="1"/>
  <c r="X5116" i="13"/>
  <c r="V5116" i="13"/>
  <c r="S5116" i="13"/>
  <c r="V5115" i="13"/>
  <c r="X5115" i="13" s="1"/>
  <c r="S5115" i="13"/>
  <c r="S5114" i="13"/>
  <c r="V5114" i="13" s="1"/>
  <c r="X5114" i="13" s="1"/>
  <c r="S5113" i="13"/>
  <c r="V5113" i="13" s="1"/>
  <c r="X5113" i="13" s="1"/>
  <c r="X5112" i="13"/>
  <c r="V5112" i="13"/>
  <c r="S5112" i="13"/>
  <c r="X5111" i="13"/>
  <c r="V5111" i="13"/>
  <c r="S5111" i="13"/>
  <c r="S5110" i="13"/>
  <c r="V5110" i="13" s="1"/>
  <c r="X5110" i="13" s="1"/>
  <c r="S5109" i="13"/>
  <c r="V5109" i="13" s="1"/>
  <c r="X5109" i="13" s="1"/>
  <c r="X5108" i="13"/>
  <c r="V5108" i="13"/>
  <c r="S5108" i="13"/>
  <c r="V5107" i="13"/>
  <c r="X5107" i="13" s="1"/>
  <c r="S5107" i="13"/>
  <c r="V5106" i="13"/>
  <c r="X5106" i="13" s="1"/>
  <c r="S5106" i="13"/>
  <c r="S5105" i="13"/>
  <c r="V5105" i="13" s="1"/>
  <c r="X5105" i="13" s="1"/>
  <c r="X5104" i="13"/>
  <c r="V5104" i="13"/>
  <c r="S5104" i="13"/>
  <c r="V5103" i="13"/>
  <c r="X5103" i="13" s="1"/>
  <c r="S5103" i="13"/>
  <c r="S5102" i="13"/>
  <c r="V5102" i="13" s="1"/>
  <c r="X5102" i="13" s="1"/>
  <c r="S5101" i="13"/>
  <c r="V5101" i="13" s="1"/>
  <c r="X5101" i="13" s="1"/>
  <c r="X5100" i="13"/>
  <c r="V5100" i="13"/>
  <c r="S5100" i="13"/>
  <c r="V5099" i="13"/>
  <c r="X5099" i="13" s="1"/>
  <c r="S5099" i="13"/>
  <c r="S5098" i="13"/>
  <c r="V5098" i="13" s="1"/>
  <c r="X5098" i="13" s="1"/>
  <c r="S5097" i="13"/>
  <c r="V5097" i="13" s="1"/>
  <c r="X5097" i="13" s="1"/>
  <c r="X5096" i="13"/>
  <c r="V5096" i="13"/>
  <c r="S5096" i="13"/>
  <c r="X5095" i="13"/>
  <c r="V5095" i="13"/>
  <c r="S5095" i="13"/>
  <c r="S5094" i="13"/>
  <c r="V5094" i="13" s="1"/>
  <c r="X5094" i="13" s="1"/>
  <c r="S5093" i="13"/>
  <c r="V5093" i="13" s="1"/>
  <c r="X5093" i="13" s="1"/>
  <c r="X5092" i="13"/>
  <c r="V5092" i="13"/>
  <c r="S5092" i="13"/>
  <c r="V5091" i="13"/>
  <c r="X5091" i="13" s="1"/>
  <c r="S5091" i="13"/>
  <c r="V5090" i="13"/>
  <c r="X5090" i="13" s="1"/>
  <c r="S5090" i="13"/>
  <c r="S5089" i="13"/>
  <c r="V5089" i="13" s="1"/>
  <c r="X5089" i="13" s="1"/>
  <c r="X5088" i="13"/>
  <c r="V5088" i="13"/>
  <c r="S5088" i="13"/>
  <c r="V5087" i="13"/>
  <c r="X5087" i="13" s="1"/>
  <c r="S5087" i="13"/>
  <c r="S5086" i="13"/>
  <c r="V5086" i="13" s="1"/>
  <c r="X5086" i="13" s="1"/>
  <c r="S5085" i="13"/>
  <c r="V5085" i="13" s="1"/>
  <c r="X5085" i="13" s="1"/>
  <c r="X5084" i="13"/>
  <c r="V5084" i="13"/>
  <c r="S5084" i="13"/>
  <c r="V5083" i="13"/>
  <c r="X5083" i="13" s="1"/>
  <c r="S5083" i="13"/>
  <c r="S5082" i="13"/>
  <c r="V5082" i="13" s="1"/>
  <c r="X5082" i="13" s="1"/>
  <c r="S5081" i="13"/>
  <c r="V5081" i="13" s="1"/>
  <c r="X5081" i="13" s="1"/>
  <c r="X5080" i="13"/>
  <c r="V5080" i="13"/>
  <c r="S5080" i="13"/>
  <c r="X5079" i="13"/>
  <c r="V5079" i="13"/>
  <c r="S5079" i="13"/>
  <c r="S5078" i="13"/>
  <c r="V5078" i="13" s="1"/>
  <c r="X5078" i="13" s="1"/>
  <c r="S5077" i="13"/>
  <c r="V5077" i="13" s="1"/>
  <c r="X5077" i="13" s="1"/>
  <c r="X5076" i="13"/>
  <c r="V5076" i="13"/>
  <c r="S5076" i="13"/>
  <c r="V5075" i="13"/>
  <c r="X5075" i="13" s="1"/>
  <c r="S5075" i="13"/>
  <c r="V5074" i="13"/>
  <c r="X5074" i="13" s="1"/>
  <c r="S5074" i="13"/>
  <c r="S5073" i="13"/>
  <c r="V5073" i="13" s="1"/>
  <c r="X5073" i="13" s="1"/>
  <c r="X5072" i="13"/>
  <c r="V5072" i="13"/>
  <c r="S5072" i="13"/>
  <c r="V5071" i="13"/>
  <c r="X5071" i="13" s="1"/>
  <c r="S5071" i="13"/>
  <c r="S5070" i="13"/>
  <c r="V5070" i="13" s="1"/>
  <c r="X5070" i="13" s="1"/>
  <c r="S5069" i="13"/>
  <c r="V5069" i="13" s="1"/>
  <c r="X5069" i="13" s="1"/>
  <c r="X5068" i="13"/>
  <c r="V5068" i="13"/>
  <c r="S5068" i="13"/>
  <c r="V5067" i="13"/>
  <c r="X5067" i="13" s="1"/>
  <c r="S5067" i="13"/>
  <c r="S5066" i="13"/>
  <c r="V5066" i="13" s="1"/>
  <c r="X5066" i="13" s="1"/>
  <c r="S5065" i="13"/>
  <c r="V5065" i="13" s="1"/>
  <c r="X5065" i="13" s="1"/>
  <c r="X5064" i="13"/>
  <c r="V5064" i="13"/>
  <c r="S5064" i="13"/>
  <c r="X5063" i="13"/>
  <c r="V5063" i="13"/>
  <c r="S5063" i="13"/>
  <c r="S5062" i="13"/>
  <c r="V5062" i="13" s="1"/>
  <c r="X5062" i="13" s="1"/>
  <c r="S5061" i="13"/>
  <c r="V5061" i="13" s="1"/>
  <c r="X5061" i="13" s="1"/>
  <c r="X5060" i="13"/>
  <c r="V5060" i="13"/>
  <c r="S5060" i="13"/>
  <c r="V5059" i="13"/>
  <c r="X5059" i="13" s="1"/>
  <c r="S5059" i="13"/>
  <c r="V5058" i="13"/>
  <c r="X5058" i="13" s="1"/>
  <c r="S5058" i="13"/>
  <c r="S5057" i="13"/>
  <c r="V5057" i="13" s="1"/>
  <c r="X5057" i="13" s="1"/>
  <c r="X5056" i="13"/>
  <c r="V5056" i="13"/>
  <c r="S5056" i="13"/>
  <c r="V5055" i="13"/>
  <c r="X5055" i="13" s="1"/>
  <c r="S5055" i="13"/>
  <c r="S5054" i="13"/>
  <c r="V5054" i="13" s="1"/>
  <c r="X5054" i="13" s="1"/>
  <c r="S5053" i="13"/>
  <c r="V5053" i="13" s="1"/>
  <c r="X5053" i="13" s="1"/>
  <c r="X5052" i="13"/>
  <c r="V5052" i="13"/>
  <c r="S5052" i="13"/>
  <c r="V5051" i="13"/>
  <c r="X5051" i="13" s="1"/>
  <c r="S5051" i="13"/>
  <c r="S5050" i="13"/>
  <c r="V5050" i="13" s="1"/>
  <c r="X5050" i="13" s="1"/>
  <c r="S5049" i="13"/>
  <c r="V5049" i="13" s="1"/>
  <c r="X5049" i="13" s="1"/>
  <c r="S5048" i="13"/>
  <c r="V5048" i="13" s="1"/>
  <c r="X5048" i="13" s="1"/>
  <c r="V5047" i="13"/>
  <c r="X5047" i="13" s="1"/>
  <c r="S5047" i="13"/>
  <c r="S5046" i="13"/>
  <c r="V5046" i="13" s="1"/>
  <c r="X5046" i="13" s="1"/>
  <c r="S5045" i="13"/>
  <c r="V5045" i="13" s="1"/>
  <c r="X5045" i="13" s="1"/>
  <c r="S5044" i="13"/>
  <c r="V5044" i="13" s="1"/>
  <c r="X5044" i="13" s="1"/>
  <c r="V5043" i="13"/>
  <c r="X5043" i="13" s="1"/>
  <c r="S5043" i="13"/>
  <c r="S5042" i="13"/>
  <c r="V5042" i="13" s="1"/>
  <c r="X5042" i="13" s="1"/>
  <c r="S5041" i="13"/>
  <c r="V5041" i="13" s="1"/>
  <c r="X5041" i="13" s="1"/>
  <c r="S5040" i="13"/>
  <c r="V5040" i="13" s="1"/>
  <c r="X5040" i="13" s="1"/>
  <c r="V5039" i="13"/>
  <c r="X5039" i="13" s="1"/>
  <c r="S5039" i="13"/>
  <c r="S5038" i="13"/>
  <c r="V5038" i="13" s="1"/>
  <c r="X5038" i="13" s="1"/>
  <c r="S5037" i="13"/>
  <c r="V5037" i="13" s="1"/>
  <c r="X5037" i="13" s="1"/>
  <c r="S5036" i="13"/>
  <c r="V5036" i="13" s="1"/>
  <c r="X5036" i="13" s="1"/>
  <c r="V5035" i="13"/>
  <c r="X5035" i="13" s="1"/>
  <c r="S5035" i="13"/>
  <c r="S5034" i="13"/>
  <c r="V5034" i="13" s="1"/>
  <c r="X5034" i="13" s="1"/>
  <c r="S5033" i="13"/>
  <c r="V5033" i="13" s="1"/>
  <c r="X5033" i="13" s="1"/>
  <c r="S5032" i="13"/>
  <c r="V5032" i="13" s="1"/>
  <c r="X5032" i="13" s="1"/>
  <c r="V5031" i="13"/>
  <c r="X5031" i="13" s="1"/>
  <c r="S5031" i="13"/>
  <c r="S5030" i="13"/>
  <c r="V5030" i="13" s="1"/>
  <c r="X5030" i="13" s="1"/>
  <c r="S5029" i="13"/>
  <c r="V5029" i="13" s="1"/>
  <c r="X5029" i="13" s="1"/>
  <c r="S5028" i="13"/>
  <c r="V5028" i="13" s="1"/>
  <c r="X5028" i="13" s="1"/>
  <c r="V5027" i="13"/>
  <c r="X5027" i="13" s="1"/>
  <c r="S5027" i="13"/>
  <c r="S5026" i="13"/>
  <c r="V5026" i="13" s="1"/>
  <c r="X5026" i="13" s="1"/>
  <c r="S5025" i="13"/>
  <c r="V5025" i="13" s="1"/>
  <c r="X5025" i="13" s="1"/>
  <c r="S5024" i="13"/>
  <c r="V5024" i="13" s="1"/>
  <c r="X5024" i="13" s="1"/>
  <c r="V5023" i="13"/>
  <c r="X5023" i="13" s="1"/>
  <c r="S5023" i="13"/>
  <c r="S5022" i="13"/>
  <c r="V5022" i="13" s="1"/>
  <c r="X5022" i="13" s="1"/>
  <c r="S5021" i="13"/>
  <c r="V5021" i="13" s="1"/>
  <c r="X5021" i="13" s="1"/>
  <c r="S5020" i="13"/>
  <c r="V5020" i="13" s="1"/>
  <c r="X5020" i="13" s="1"/>
  <c r="V5019" i="13"/>
  <c r="X5019" i="13" s="1"/>
  <c r="S5019" i="13"/>
  <c r="S5018" i="13"/>
  <c r="V5018" i="13" s="1"/>
  <c r="X5018" i="13" s="1"/>
  <c r="S5017" i="13"/>
  <c r="V5017" i="13" s="1"/>
  <c r="X5017" i="13" s="1"/>
  <c r="S5016" i="13"/>
  <c r="V5016" i="13" s="1"/>
  <c r="X5016" i="13" s="1"/>
  <c r="V5015" i="13"/>
  <c r="X5015" i="13" s="1"/>
  <c r="S5015" i="13"/>
  <c r="S5014" i="13"/>
  <c r="V5014" i="13" s="1"/>
  <c r="X5014" i="13" s="1"/>
  <c r="S5013" i="13"/>
  <c r="V5013" i="13" s="1"/>
  <c r="X5013" i="13" s="1"/>
  <c r="V5012" i="13"/>
  <c r="X5012" i="13" s="1"/>
  <c r="S5012" i="13"/>
  <c r="V5011" i="13"/>
  <c r="X5011" i="13" s="1"/>
  <c r="S5011" i="13"/>
  <c r="S5010" i="13"/>
  <c r="V5010" i="13" s="1"/>
  <c r="X5010" i="13" s="1"/>
  <c r="S5009" i="13"/>
  <c r="V5009" i="13" s="1"/>
  <c r="X5009" i="13" s="1"/>
  <c r="N5009" i="13"/>
  <c r="X5008" i="13"/>
  <c r="S5008" i="13"/>
  <c r="V5008" i="13" s="1"/>
  <c r="X5007" i="13"/>
  <c r="V5007" i="13"/>
  <c r="S5007" i="13"/>
  <c r="S5006" i="13"/>
  <c r="V5006" i="13" s="1"/>
  <c r="X5006" i="13" s="1"/>
  <c r="S5005" i="13"/>
  <c r="V5005" i="13" s="1"/>
  <c r="X5005" i="13" s="1"/>
  <c r="X5004" i="13"/>
  <c r="S5004" i="13"/>
  <c r="V5004" i="13" s="1"/>
  <c r="X5003" i="13"/>
  <c r="V5003" i="13"/>
  <c r="S5003" i="13"/>
  <c r="S5002" i="13"/>
  <c r="V5002" i="13" s="1"/>
  <c r="X5002" i="13" s="1"/>
  <c r="S5001" i="13"/>
  <c r="V5001" i="13" s="1"/>
  <c r="X5001" i="13" s="1"/>
  <c r="X5000" i="13"/>
  <c r="S5000" i="13"/>
  <c r="V5000" i="13" s="1"/>
  <c r="X4999" i="13"/>
  <c r="V4999" i="13"/>
  <c r="S4999" i="13"/>
  <c r="S4998" i="13"/>
  <c r="V4998" i="13" s="1"/>
  <c r="X4998" i="13" s="1"/>
  <c r="S4997" i="13"/>
  <c r="V4997" i="13" s="1"/>
  <c r="X4997" i="13" s="1"/>
  <c r="X4996" i="13"/>
  <c r="S4996" i="13"/>
  <c r="V4996" i="13" s="1"/>
  <c r="X4995" i="13"/>
  <c r="V4995" i="13"/>
  <c r="S4995" i="13"/>
  <c r="S4994" i="13"/>
  <c r="V4994" i="13" s="1"/>
  <c r="X4994" i="13" s="1"/>
  <c r="S4993" i="13"/>
  <c r="V4993" i="13" s="1"/>
  <c r="X4993" i="13" s="1"/>
  <c r="X4992" i="13"/>
  <c r="S4992" i="13"/>
  <c r="V4992" i="13" s="1"/>
  <c r="X4991" i="13"/>
  <c r="V4991" i="13"/>
  <c r="S4991" i="13"/>
  <c r="S4990" i="13"/>
  <c r="V4990" i="13" s="1"/>
  <c r="X4990" i="13" s="1"/>
  <c r="S4989" i="13"/>
  <c r="V4989" i="13" s="1"/>
  <c r="X4989" i="13" s="1"/>
  <c r="X4988" i="13"/>
  <c r="S4988" i="13"/>
  <c r="V4988" i="13" s="1"/>
  <c r="X4987" i="13"/>
  <c r="V4987" i="13"/>
  <c r="S4987" i="13"/>
  <c r="S4986" i="13"/>
  <c r="V4986" i="13" s="1"/>
  <c r="X4986" i="13" s="1"/>
  <c r="S4985" i="13"/>
  <c r="V4985" i="13" s="1"/>
  <c r="X4985" i="13" s="1"/>
  <c r="X4984" i="13"/>
  <c r="S4984" i="13"/>
  <c r="V4984" i="13" s="1"/>
  <c r="X4983" i="13"/>
  <c r="V4983" i="13"/>
  <c r="S4983" i="13"/>
  <c r="S4982" i="13"/>
  <c r="V4982" i="13" s="1"/>
  <c r="X4982" i="13" s="1"/>
  <c r="S4981" i="13"/>
  <c r="V4981" i="13" s="1"/>
  <c r="X4981" i="13" s="1"/>
  <c r="X4980" i="13"/>
  <c r="S4980" i="13"/>
  <c r="V4980" i="13" s="1"/>
  <c r="X4979" i="13"/>
  <c r="V4979" i="13"/>
  <c r="S4979" i="13"/>
  <c r="S4978" i="13"/>
  <c r="V4978" i="13" s="1"/>
  <c r="X4978" i="13" s="1"/>
  <c r="S4977" i="13"/>
  <c r="V4977" i="13" s="1"/>
  <c r="X4977" i="13" s="1"/>
  <c r="X4976" i="13"/>
  <c r="S4976" i="13"/>
  <c r="V4976" i="13" s="1"/>
  <c r="X4975" i="13"/>
  <c r="V4975" i="13"/>
  <c r="S4975" i="13"/>
  <c r="S4974" i="13"/>
  <c r="V4974" i="13" s="1"/>
  <c r="X4974" i="13" s="1"/>
  <c r="S4973" i="13"/>
  <c r="V4973" i="13" s="1"/>
  <c r="X4973" i="13" s="1"/>
  <c r="X4972" i="13"/>
  <c r="S4972" i="13"/>
  <c r="V4972" i="13" s="1"/>
  <c r="X4971" i="13"/>
  <c r="V4971" i="13"/>
  <c r="S4971" i="13"/>
  <c r="S4970" i="13"/>
  <c r="V4970" i="13" s="1"/>
  <c r="X4970" i="13" s="1"/>
  <c r="S4969" i="13"/>
  <c r="V4969" i="13" s="1"/>
  <c r="X4969" i="13" s="1"/>
  <c r="X4968" i="13"/>
  <c r="S4968" i="13"/>
  <c r="V4968" i="13" s="1"/>
  <c r="X4967" i="13"/>
  <c r="V4967" i="13"/>
  <c r="S4967" i="13"/>
  <c r="S4966" i="13"/>
  <c r="V4966" i="13" s="1"/>
  <c r="X4966" i="13" s="1"/>
  <c r="S4965" i="13"/>
  <c r="V4965" i="13" s="1"/>
  <c r="X4965" i="13" s="1"/>
  <c r="X4964" i="13"/>
  <c r="S4964" i="13"/>
  <c r="V4964" i="13" s="1"/>
  <c r="X4963" i="13"/>
  <c r="V4963" i="13"/>
  <c r="S4963" i="13"/>
  <c r="S4962" i="13"/>
  <c r="V4962" i="13" s="1"/>
  <c r="X4962" i="13" s="1"/>
  <c r="S4961" i="13"/>
  <c r="V4961" i="13" s="1"/>
  <c r="X4961" i="13" s="1"/>
  <c r="X4960" i="13"/>
  <c r="S4960" i="13"/>
  <c r="V4960" i="13" s="1"/>
  <c r="X4959" i="13"/>
  <c r="V4959" i="13"/>
  <c r="S4959" i="13"/>
  <c r="S4958" i="13"/>
  <c r="V4958" i="13" s="1"/>
  <c r="X4958" i="13" s="1"/>
  <c r="S4957" i="13"/>
  <c r="V4957" i="13" s="1"/>
  <c r="X4957" i="13" s="1"/>
  <c r="X4956" i="13"/>
  <c r="S4956" i="13"/>
  <c r="V4956" i="13" s="1"/>
  <c r="X4955" i="13"/>
  <c r="V4955" i="13"/>
  <c r="S4955" i="13"/>
  <c r="S4954" i="13"/>
  <c r="V4954" i="13" s="1"/>
  <c r="X4954" i="13" s="1"/>
  <c r="S4953" i="13"/>
  <c r="V4953" i="13" s="1"/>
  <c r="X4953" i="13" s="1"/>
  <c r="X4952" i="13"/>
  <c r="S4952" i="13"/>
  <c r="V4952" i="13" s="1"/>
  <c r="X4951" i="13"/>
  <c r="V4951" i="13"/>
  <c r="S4951" i="13"/>
  <c r="S4950" i="13"/>
  <c r="V4950" i="13" s="1"/>
  <c r="X4950" i="13" s="1"/>
  <c r="S4949" i="13"/>
  <c r="V4949" i="13" s="1"/>
  <c r="X4949" i="13" s="1"/>
  <c r="X4948" i="13"/>
  <c r="S4948" i="13"/>
  <c r="V4948" i="13" s="1"/>
  <c r="X4947" i="13"/>
  <c r="V4947" i="13"/>
  <c r="S4947" i="13"/>
  <c r="S4946" i="13"/>
  <c r="V4946" i="13" s="1"/>
  <c r="X4946" i="13" s="1"/>
  <c r="S4945" i="13"/>
  <c r="V4945" i="13" s="1"/>
  <c r="X4945" i="13" s="1"/>
  <c r="X4944" i="13"/>
  <c r="S4944" i="13"/>
  <c r="V4944" i="13" s="1"/>
  <c r="X4943" i="13"/>
  <c r="V4943" i="13"/>
  <c r="S4943" i="13"/>
  <c r="S4942" i="13"/>
  <c r="V4942" i="13" s="1"/>
  <c r="X4942" i="13" s="1"/>
  <c r="S4941" i="13"/>
  <c r="V4941" i="13" s="1"/>
  <c r="X4941" i="13" s="1"/>
  <c r="X4940" i="13"/>
  <c r="S4940" i="13"/>
  <c r="V4940" i="13" s="1"/>
  <c r="X4939" i="13"/>
  <c r="V4939" i="13"/>
  <c r="S4939" i="13"/>
  <c r="S4938" i="13"/>
  <c r="V4938" i="13" s="1"/>
  <c r="X4938" i="13" s="1"/>
  <c r="S4937" i="13"/>
  <c r="V4937" i="13" s="1"/>
  <c r="X4937" i="13" s="1"/>
  <c r="X4936" i="13"/>
  <c r="S4936" i="13"/>
  <c r="V4936" i="13" s="1"/>
  <c r="X4935" i="13"/>
  <c r="V4935" i="13"/>
  <c r="S4935" i="13"/>
  <c r="S4934" i="13"/>
  <c r="V4934" i="13" s="1"/>
  <c r="X4934" i="13" s="1"/>
  <c r="S4933" i="13"/>
  <c r="V4933" i="13" s="1"/>
  <c r="X4933" i="13" s="1"/>
  <c r="X4932" i="13"/>
  <c r="S4932" i="13"/>
  <c r="V4932" i="13" s="1"/>
  <c r="X4931" i="13"/>
  <c r="V4931" i="13"/>
  <c r="S4931" i="13"/>
  <c r="S4930" i="13"/>
  <c r="V4930" i="13" s="1"/>
  <c r="X4930" i="13" s="1"/>
  <c r="S4929" i="13"/>
  <c r="V4929" i="13" s="1"/>
  <c r="X4929" i="13" s="1"/>
  <c r="X4928" i="13"/>
  <c r="S4928" i="13"/>
  <c r="V4928" i="13" s="1"/>
  <c r="X4927" i="13"/>
  <c r="V4927" i="13"/>
  <c r="S4927" i="13"/>
  <c r="V4926" i="13"/>
  <c r="X4926" i="13" s="1"/>
  <c r="S4926" i="13"/>
  <c r="S4925" i="13"/>
  <c r="V4925" i="13" s="1"/>
  <c r="X4925" i="13" s="1"/>
  <c r="X4924" i="13"/>
  <c r="S4924" i="13"/>
  <c r="V4924" i="13" s="1"/>
  <c r="X4923" i="13"/>
  <c r="V4923" i="13"/>
  <c r="S4923" i="13"/>
  <c r="V4922" i="13"/>
  <c r="X4922" i="13" s="1"/>
  <c r="S4922" i="13"/>
  <c r="S4921" i="13"/>
  <c r="V4921" i="13" s="1"/>
  <c r="X4921" i="13" s="1"/>
  <c r="X4920" i="13"/>
  <c r="S4920" i="13"/>
  <c r="V4920" i="13" s="1"/>
  <c r="X4919" i="13"/>
  <c r="V4919" i="13"/>
  <c r="S4919" i="13"/>
  <c r="V4918" i="13"/>
  <c r="X4918" i="13" s="1"/>
  <c r="S4918" i="13"/>
  <c r="S4917" i="13"/>
  <c r="V4917" i="13" s="1"/>
  <c r="X4917" i="13" s="1"/>
  <c r="X4916" i="13"/>
  <c r="S4916" i="13"/>
  <c r="V4916" i="13" s="1"/>
  <c r="X4915" i="13"/>
  <c r="V4915" i="13"/>
  <c r="S4915" i="13"/>
  <c r="V4914" i="13"/>
  <c r="X4914" i="13" s="1"/>
  <c r="S4914" i="13"/>
  <c r="S4913" i="13"/>
  <c r="V4913" i="13" s="1"/>
  <c r="X4913" i="13" s="1"/>
  <c r="X4912" i="13"/>
  <c r="S4912" i="13"/>
  <c r="V4912" i="13" s="1"/>
  <c r="X4911" i="13"/>
  <c r="V4911" i="13"/>
  <c r="S4911" i="13"/>
  <c r="V4910" i="13"/>
  <c r="X4910" i="13" s="1"/>
  <c r="S4910" i="13"/>
  <c r="S4909" i="13"/>
  <c r="V4909" i="13" s="1"/>
  <c r="X4909" i="13" s="1"/>
  <c r="X4908" i="13"/>
  <c r="S4908" i="13"/>
  <c r="V4908" i="13" s="1"/>
  <c r="X4907" i="13"/>
  <c r="V4907" i="13"/>
  <c r="S4907" i="13"/>
  <c r="V4906" i="13"/>
  <c r="X4906" i="13" s="1"/>
  <c r="S4906" i="13"/>
  <c r="S4905" i="13"/>
  <c r="V4905" i="13" s="1"/>
  <c r="X4905" i="13" s="1"/>
  <c r="X4904" i="13"/>
  <c r="S4904" i="13"/>
  <c r="V4904" i="13" s="1"/>
  <c r="X4903" i="13"/>
  <c r="V4903" i="13"/>
  <c r="S4903" i="13"/>
  <c r="V4902" i="13"/>
  <c r="X4902" i="13" s="1"/>
  <c r="S4902" i="13"/>
  <c r="S4901" i="13"/>
  <c r="V4901" i="13" s="1"/>
  <c r="X4901" i="13" s="1"/>
  <c r="X4900" i="13"/>
  <c r="S4900" i="13"/>
  <c r="V4900" i="13" s="1"/>
  <c r="X4899" i="13"/>
  <c r="V4899" i="13"/>
  <c r="S4899" i="13"/>
  <c r="V4898" i="13"/>
  <c r="X4898" i="13" s="1"/>
  <c r="S4898" i="13"/>
  <c r="S4897" i="13"/>
  <c r="V4897" i="13" s="1"/>
  <c r="X4897" i="13" s="1"/>
  <c r="X4896" i="13"/>
  <c r="S4896" i="13"/>
  <c r="V4896" i="13" s="1"/>
  <c r="X4895" i="13"/>
  <c r="V4895" i="13"/>
  <c r="S4895" i="13"/>
  <c r="V4894" i="13"/>
  <c r="X4894" i="13" s="1"/>
  <c r="S4894" i="13"/>
  <c r="S4893" i="13"/>
  <c r="V4893" i="13" s="1"/>
  <c r="X4893" i="13" s="1"/>
  <c r="X4892" i="13"/>
  <c r="S4892" i="13"/>
  <c r="V4892" i="13" s="1"/>
  <c r="X4891" i="13"/>
  <c r="V4891" i="13"/>
  <c r="S4891" i="13"/>
  <c r="V4890" i="13"/>
  <c r="X4890" i="13" s="1"/>
  <c r="S4890" i="13"/>
  <c r="S4889" i="13"/>
  <c r="V4889" i="13" s="1"/>
  <c r="X4889" i="13" s="1"/>
  <c r="X4888" i="13"/>
  <c r="S4888" i="13"/>
  <c r="V4888" i="13" s="1"/>
  <c r="X4887" i="13"/>
  <c r="V4887" i="13"/>
  <c r="S4887" i="13"/>
  <c r="V4886" i="13"/>
  <c r="X4886" i="13" s="1"/>
  <c r="S4886" i="13"/>
  <c r="S4885" i="13"/>
  <c r="V4885" i="13" s="1"/>
  <c r="X4885" i="13" s="1"/>
  <c r="X4884" i="13"/>
  <c r="S4884" i="13"/>
  <c r="V4884" i="13" s="1"/>
  <c r="X4883" i="13"/>
  <c r="V4883" i="13"/>
  <c r="S4883" i="13"/>
  <c r="V4882" i="13"/>
  <c r="X4882" i="13" s="1"/>
  <c r="S4882" i="13"/>
  <c r="S4881" i="13"/>
  <c r="V4881" i="13" s="1"/>
  <c r="X4881" i="13" s="1"/>
  <c r="X4880" i="13"/>
  <c r="S4880" i="13"/>
  <c r="V4880" i="13" s="1"/>
  <c r="V4879" i="13"/>
  <c r="X4879" i="13" s="1"/>
  <c r="S4879" i="13"/>
  <c r="V4878" i="13"/>
  <c r="X4878" i="13" s="1"/>
  <c r="S4878" i="13"/>
  <c r="S4877" i="13"/>
  <c r="V4877" i="13" s="1"/>
  <c r="X4877" i="13" s="1"/>
  <c r="X4876" i="13"/>
  <c r="S4876" i="13"/>
  <c r="V4876" i="13" s="1"/>
  <c r="V4875" i="13"/>
  <c r="X4875" i="13" s="1"/>
  <c r="S4875" i="13"/>
  <c r="V4874" i="13"/>
  <c r="X4874" i="13" s="1"/>
  <c r="S4874" i="13"/>
  <c r="S4873" i="13"/>
  <c r="V4873" i="13" s="1"/>
  <c r="X4873" i="13" s="1"/>
  <c r="X4872" i="13"/>
  <c r="S4872" i="13"/>
  <c r="V4872" i="13" s="1"/>
  <c r="V4871" i="13"/>
  <c r="X4871" i="13" s="1"/>
  <c r="S4871" i="13"/>
  <c r="V4870" i="13"/>
  <c r="X4870" i="13" s="1"/>
  <c r="S4870" i="13"/>
  <c r="S4869" i="13"/>
  <c r="V4869" i="13" s="1"/>
  <c r="X4869" i="13" s="1"/>
  <c r="X4868" i="13"/>
  <c r="S4868" i="13"/>
  <c r="V4868" i="13" s="1"/>
  <c r="X4867" i="13"/>
  <c r="V4867" i="13"/>
  <c r="S4867" i="13"/>
  <c r="V4866" i="13"/>
  <c r="X4866" i="13" s="1"/>
  <c r="S4866" i="13"/>
  <c r="S4865" i="13"/>
  <c r="V4865" i="13" s="1"/>
  <c r="X4865" i="13" s="1"/>
  <c r="X4864" i="13"/>
  <c r="S4864" i="13"/>
  <c r="V4864" i="13" s="1"/>
  <c r="X4863" i="13"/>
  <c r="V4863" i="13"/>
  <c r="S4863" i="13"/>
  <c r="V4862" i="13"/>
  <c r="X4862" i="13" s="1"/>
  <c r="S4862" i="13"/>
  <c r="S4861" i="13"/>
  <c r="V4861" i="13" s="1"/>
  <c r="X4861" i="13" s="1"/>
  <c r="X4860" i="13"/>
  <c r="S4860" i="13"/>
  <c r="V4860" i="13" s="1"/>
  <c r="V4859" i="13"/>
  <c r="X4859" i="13" s="1"/>
  <c r="S4859" i="13"/>
  <c r="V4858" i="13"/>
  <c r="X4858" i="13" s="1"/>
  <c r="S4858" i="13"/>
  <c r="S4857" i="13"/>
  <c r="V4857" i="13" s="1"/>
  <c r="X4857" i="13" s="1"/>
  <c r="X4856" i="13"/>
  <c r="S4856" i="13"/>
  <c r="V4856" i="13" s="1"/>
  <c r="V4855" i="13"/>
  <c r="X4855" i="13" s="1"/>
  <c r="S4855" i="13"/>
  <c r="V4854" i="13"/>
  <c r="X4854" i="13" s="1"/>
  <c r="S4854" i="13"/>
  <c r="S4853" i="13"/>
  <c r="V4853" i="13" s="1"/>
  <c r="X4853" i="13" s="1"/>
  <c r="X4852" i="13"/>
  <c r="S4852" i="13"/>
  <c r="V4852" i="13" s="1"/>
  <c r="V4851" i="13"/>
  <c r="X4851" i="13" s="1"/>
  <c r="S4851" i="13"/>
  <c r="V4850" i="13"/>
  <c r="X4850" i="13" s="1"/>
  <c r="S4850" i="13"/>
  <c r="S4849" i="13"/>
  <c r="V4849" i="13" s="1"/>
  <c r="X4849" i="13" s="1"/>
  <c r="X4848" i="13"/>
  <c r="S4848" i="13"/>
  <c r="V4848" i="13" s="1"/>
  <c r="V4847" i="13"/>
  <c r="X4847" i="13" s="1"/>
  <c r="S4847" i="13"/>
  <c r="V4846" i="13"/>
  <c r="X4846" i="13" s="1"/>
  <c r="S4846" i="13"/>
  <c r="S4845" i="13"/>
  <c r="V4845" i="13" s="1"/>
  <c r="X4845" i="13" s="1"/>
  <c r="X4844" i="13"/>
  <c r="S4844" i="13"/>
  <c r="V4844" i="13" s="1"/>
  <c r="V4843" i="13"/>
  <c r="X4843" i="13" s="1"/>
  <c r="S4843" i="13"/>
  <c r="V4842" i="13"/>
  <c r="X4842" i="13" s="1"/>
  <c r="S4842" i="13"/>
  <c r="S4841" i="13"/>
  <c r="V4841" i="13" s="1"/>
  <c r="X4841" i="13" s="1"/>
  <c r="X4840" i="13"/>
  <c r="S4840" i="13"/>
  <c r="V4840" i="13" s="1"/>
  <c r="V4839" i="13"/>
  <c r="X4839" i="13" s="1"/>
  <c r="S4839" i="13"/>
  <c r="V4838" i="13"/>
  <c r="X4838" i="13" s="1"/>
  <c r="S4838" i="13"/>
  <c r="S4837" i="13"/>
  <c r="V4837" i="13" s="1"/>
  <c r="X4837" i="13" s="1"/>
  <c r="X4836" i="13"/>
  <c r="S4836" i="13"/>
  <c r="V4836" i="13" s="1"/>
  <c r="V4835" i="13"/>
  <c r="X4835" i="13" s="1"/>
  <c r="S4835" i="13"/>
  <c r="S4834" i="13"/>
  <c r="V4834" i="13" s="1"/>
  <c r="X4834" i="13" s="1"/>
  <c r="V4833" i="13"/>
  <c r="X4833" i="13" s="1"/>
  <c r="S4833" i="13"/>
  <c r="S4832" i="13"/>
  <c r="V4832" i="13" s="1"/>
  <c r="X4832" i="13" s="1"/>
  <c r="X4831" i="13"/>
  <c r="V4831" i="13"/>
  <c r="S4831" i="13"/>
  <c r="V4830" i="13"/>
  <c r="X4830" i="13" s="1"/>
  <c r="S4830" i="13"/>
  <c r="S4829" i="13"/>
  <c r="V4829" i="13" s="1"/>
  <c r="X4829" i="13" s="1"/>
  <c r="X4828" i="13"/>
  <c r="S4828" i="13"/>
  <c r="V4828" i="13" s="1"/>
  <c r="V4827" i="13"/>
  <c r="X4827" i="13" s="1"/>
  <c r="S4827" i="13"/>
  <c r="S4826" i="13"/>
  <c r="V4826" i="13" s="1"/>
  <c r="X4826" i="13" s="1"/>
  <c r="V4825" i="13"/>
  <c r="X4825" i="13" s="1"/>
  <c r="S4825" i="13"/>
  <c r="S4824" i="13"/>
  <c r="V4824" i="13" s="1"/>
  <c r="X4824" i="13" s="1"/>
  <c r="X4823" i="13"/>
  <c r="V4823" i="13"/>
  <c r="S4823" i="13"/>
  <c r="V4822" i="13"/>
  <c r="X4822" i="13" s="1"/>
  <c r="S4822" i="13"/>
  <c r="S4821" i="13"/>
  <c r="V4821" i="13" s="1"/>
  <c r="X4821" i="13" s="1"/>
  <c r="X4820" i="13"/>
  <c r="S4820" i="13"/>
  <c r="V4820" i="13" s="1"/>
  <c r="V4819" i="13"/>
  <c r="X4819" i="13" s="1"/>
  <c r="S4819" i="13"/>
  <c r="S4818" i="13"/>
  <c r="V4818" i="13" s="1"/>
  <c r="X4818" i="13" s="1"/>
  <c r="V4817" i="13"/>
  <c r="X4817" i="13" s="1"/>
  <c r="S4817" i="13"/>
  <c r="S4816" i="13"/>
  <c r="V4816" i="13" s="1"/>
  <c r="X4816" i="13" s="1"/>
  <c r="X4815" i="13"/>
  <c r="V4815" i="13"/>
  <c r="S4815" i="13"/>
  <c r="V4814" i="13"/>
  <c r="X4814" i="13" s="1"/>
  <c r="S4814" i="13"/>
  <c r="S4813" i="13"/>
  <c r="V4813" i="13" s="1"/>
  <c r="X4813" i="13" s="1"/>
  <c r="X4812" i="13"/>
  <c r="S4812" i="13"/>
  <c r="V4812" i="13" s="1"/>
  <c r="V4811" i="13"/>
  <c r="X4811" i="13" s="1"/>
  <c r="S4811" i="13"/>
  <c r="S4810" i="13"/>
  <c r="V4810" i="13" s="1"/>
  <c r="X4810" i="13" s="1"/>
  <c r="V4809" i="13"/>
  <c r="X4809" i="13" s="1"/>
  <c r="S4809" i="13"/>
  <c r="S4808" i="13"/>
  <c r="V4808" i="13" s="1"/>
  <c r="X4808" i="13" s="1"/>
  <c r="X4807" i="13"/>
  <c r="V4807" i="13"/>
  <c r="S4807" i="13"/>
  <c r="V4806" i="13"/>
  <c r="X4806" i="13" s="1"/>
  <c r="S4806" i="13"/>
  <c r="S4805" i="13"/>
  <c r="V4805" i="13" s="1"/>
  <c r="X4805" i="13" s="1"/>
  <c r="X4804" i="13"/>
  <c r="S4804" i="13"/>
  <c r="V4804" i="13" s="1"/>
  <c r="V4803" i="13"/>
  <c r="X4803" i="13" s="1"/>
  <c r="S4803" i="13"/>
  <c r="S4802" i="13"/>
  <c r="V4802" i="13" s="1"/>
  <c r="X4802" i="13" s="1"/>
  <c r="V4801" i="13"/>
  <c r="X4801" i="13" s="1"/>
  <c r="S4801" i="13"/>
  <c r="S4800" i="13"/>
  <c r="V4800" i="13" s="1"/>
  <c r="X4800" i="13" s="1"/>
  <c r="X4799" i="13"/>
  <c r="V4799" i="13"/>
  <c r="S4799" i="13"/>
  <c r="V4798" i="13"/>
  <c r="X4798" i="13" s="1"/>
  <c r="S4798" i="13"/>
  <c r="S4797" i="13"/>
  <c r="V4797" i="13" s="1"/>
  <c r="X4797" i="13" s="1"/>
  <c r="X4796" i="13"/>
  <c r="S4796" i="13"/>
  <c r="V4796" i="13" s="1"/>
  <c r="V4795" i="13"/>
  <c r="X4795" i="13" s="1"/>
  <c r="S4795" i="13"/>
  <c r="S4794" i="13"/>
  <c r="V4794" i="13" s="1"/>
  <c r="X4794" i="13" s="1"/>
  <c r="V4793" i="13"/>
  <c r="X4793" i="13" s="1"/>
  <c r="S4793" i="13"/>
  <c r="S4792" i="13"/>
  <c r="V4792" i="13" s="1"/>
  <c r="X4792" i="13" s="1"/>
  <c r="X4791" i="13"/>
  <c r="V4791" i="13"/>
  <c r="S4791" i="13"/>
  <c r="V4790" i="13"/>
  <c r="X4790" i="13" s="1"/>
  <c r="S4790" i="13"/>
  <c r="S4789" i="13"/>
  <c r="V4789" i="13" s="1"/>
  <c r="X4789" i="13" s="1"/>
  <c r="X4788" i="13"/>
  <c r="S4788" i="13"/>
  <c r="V4788" i="13" s="1"/>
  <c r="V4787" i="13"/>
  <c r="X4787" i="13" s="1"/>
  <c r="S4787" i="13"/>
  <c r="S4786" i="13"/>
  <c r="V4786" i="13" s="1"/>
  <c r="X4786" i="13" s="1"/>
  <c r="V4785" i="13"/>
  <c r="X4785" i="13" s="1"/>
  <c r="S4785" i="13"/>
  <c r="S4784" i="13"/>
  <c r="V4784" i="13" s="1"/>
  <c r="X4784" i="13" s="1"/>
  <c r="X4783" i="13"/>
  <c r="V4783" i="13"/>
  <c r="S4783" i="13"/>
  <c r="V4782" i="13"/>
  <c r="X4782" i="13" s="1"/>
  <c r="S4782" i="13"/>
  <c r="S4781" i="13"/>
  <c r="V4781" i="13" s="1"/>
  <c r="X4781" i="13" s="1"/>
  <c r="X4780" i="13"/>
  <c r="S4780" i="13"/>
  <c r="V4780" i="13" s="1"/>
  <c r="V4779" i="13"/>
  <c r="X4779" i="13" s="1"/>
  <c r="S4779" i="13"/>
  <c r="S4778" i="13"/>
  <c r="V4778" i="13" s="1"/>
  <c r="X4778" i="13" s="1"/>
  <c r="V4777" i="13"/>
  <c r="X4777" i="13" s="1"/>
  <c r="S4777" i="13"/>
  <c r="S4776" i="13"/>
  <c r="V4776" i="13" s="1"/>
  <c r="X4776" i="13" s="1"/>
  <c r="X4775" i="13"/>
  <c r="V4775" i="13"/>
  <c r="S4775" i="13"/>
  <c r="V4774" i="13"/>
  <c r="X4774" i="13" s="1"/>
  <c r="S4774" i="13"/>
  <c r="S4773" i="13"/>
  <c r="V4773" i="13" s="1"/>
  <c r="X4773" i="13" s="1"/>
  <c r="X4772" i="13"/>
  <c r="S4772" i="13"/>
  <c r="V4772" i="13" s="1"/>
  <c r="V4771" i="13"/>
  <c r="X4771" i="13" s="1"/>
  <c r="S4771" i="13"/>
  <c r="S4770" i="13"/>
  <c r="V4770" i="13" s="1"/>
  <c r="X4770" i="13" s="1"/>
  <c r="V4769" i="13"/>
  <c r="X4769" i="13" s="1"/>
  <c r="S4769" i="13"/>
  <c r="S4768" i="13"/>
  <c r="V4768" i="13" s="1"/>
  <c r="X4768" i="13" s="1"/>
  <c r="X4767" i="13"/>
  <c r="V4767" i="13"/>
  <c r="S4767" i="13"/>
  <c r="V4766" i="13"/>
  <c r="X4766" i="13" s="1"/>
  <c r="S4766" i="13"/>
  <c r="S4765" i="13"/>
  <c r="V4765" i="13" s="1"/>
  <c r="X4765" i="13" s="1"/>
  <c r="X4764" i="13"/>
  <c r="S4764" i="13"/>
  <c r="V4764" i="13" s="1"/>
  <c r="V4763" i="13"/>
  <c r="X4763" i="13" s="1"/>
  <c r="S4763" i="13"/>
  <c r="S4762" i="13"/>
  <c r="V4762" i="13" s="1"/>
  <c r="X4762" i="13" s="1"/>
  <c r="V4761" i="13"/>
  <c r="X4761" i="13" s="1"/>
  <c r="S4761" i="13"/>
  <c r="S4760" i="13"/>
  <c r="V4760" i="13" s="1"/>
  <c r="X4760" i="13" s="1"/>
  <c r="X4759" i="13"/>
  <c r="V4759" i="13"/>
  <c r="S4759" i="13"/>
  <c r="V4758" i="13"/>
  <c r="X4758" i="13" s="1"/>
  <c r="S4758" i="13"/>
  <c r="S4757" i="13"/>
  <c r="V4757" i="13" s="1"/>
  <c r="X4757" i="13" s="1"/>
  <c r="X4756" i="13"/>
  <c r="S4756" i="13"/>
  <c r="V4756" i="13" s="1"/>
  <c r="V4755" i="13"/>
  <c r="X4755" i="13" s="1"/>
  <c r="S4755" i="13"/>
  <c r="S4754" i="13"/>
  <c r="V4754" i="13" s="1"/>
  <c r="X4754" i="13" s="1"/>
  <c r="V4753" i="13"/>
  <c r="X4753" i="13" s="1"/>
  <c r="S4753" i="13"/>
  <c r="S4752" i="13"/>
  <c r="V4752" i="13" s="1"/>
  <c r="X4752" i="13" s="1"/>
  <c r="X4751" i="13"/>
  <c r="V4751" i="13"/>
  <c r="S4751" i="13"/>
  <c r="V4750" i="13"/>
  <c r="X4750" i="13" s="1"/>
  <c r="S4750" i="13"/>
  <c r="S4749" i="13"/>
  <c r="V4749" i="13" s="1"/>
  <c r="X4749" i="13" s="1"/>
  <c r="X4748" i="13"/>
  <c r="S4748" i="13"/>
  <c r="V4748" i="13" s="1"/>
  <c r="V4747" i="13"/>
  <c r="X4747" i="13" s="1"/>
  <c r="S4747" i="13"/>
  <c r="S4746" i="13"/>
  <c r="V4746" i="13" s="1"/>
  <c r="X4746" i="13" s="1"/>
  <c r="V4745" i="13"/>
  <c r="X4745" i="13" s="1"/>
  <c r="S4745" i="13"/>
  <c r="S4744" i="13"/>
  <c r="V4744" i="13" s="1"/>
  <c r="X4744" i="13" s="1"/>
  <c r="X4743" i="13"/>
  <c r="V4743" i="13"/>
  <c r="S4743" i="13"/>
  <c r="V4742" i="13"/>
  <c r="X4742" i="13" s="1"/>
  <c r="S4742" i="13"/>
  <c r="S4741" i="13"/>
  <c r="V4741" i="13" s="1"/>
  <c r="X4741" i="13" s="1"/>
  <c r="X4740" i="13"/>
  <c r="S4740" i="13"/>
  <c r="V4740" i="13" s="1"/>
  <c r="V4739" i="13"/>
  <c r="X4739" i="13" s="1"/>
  <c r="S4739" i="13"/>
  <c r="S4738" i="13"/>
  <c r="V4738" i="13" s="1"/>
  <c r="X4738" i="13" s="1"/>
  <c r="V4737" i="13"/>
  <c r="X4737" i="13" s="1"/>
  <c r="S4737" i="13"/>
  <c r="S4736" i="13"/>
  <c r="V4736" i="13" s="1"/>
  <c r="X4736" i="13" s="1"/>
  <c r="X4735" i="13"/>
  <c r="V4735" i="13"/>
  <c r="S4735" i="13"/>
  <c r="V4734" i="13"/>
  <c r="X4734" i="13" s="1"/>
  <c r="S4734" i="13"/>
  <c r="S4733" i="13"/>
  <c r="V4733" i="13" s="1"/>
  <c r="X4733" i="13" s="1"/>
  <c r="X4732" i="13"/>
  <c r="S4732" i="13"/>
  <c r="V4732" i="13" s="1"/>
  <c r="V4731" i="13"/>
  <c r="X4731" i="13" s="1"/>
  <c r="S4731" i="13"/>
  <c r="S4730" i="13"/>
  <c r="V4730" i="13" s="1"/>
  <c r="X4730" i="13" s="1"/>
  <c r="V4729" i="13"/>
  <c r="X4729" i="13" s="1"/>
  <c r="S4729" i="13"/>
  <c r="S4728" i="13"/>
  <c r="V4728" i="13" s="1"/>
  <c r="X4728" i="13" s="1"/>
  <c r="X4727" i="13"/>
  <c r="V4727" i="13"/>
  <c r="S4727" i="13"/>
  <c r="V4726" i="13"/>
  <c r="X4726" i="13" s="1"/>
  <c r="S4726" i="13"/>
  <c r="S4725" i="13"/>
  <c r="V4725" i="13" s="1"/>
  <c r="X4725" i="13" s="1"/>
  <c r="X4724" i="13"/>
  <c r="S4724" i="13"/>
  <c r="V4724" i="13" s="1"/>
  <c r="V4723" i="13"/>
  <c r="X4723" i="13" s="1"/>
  <c r="S4723" i="13"/>
  <c r="S4722" i="13"/>
  <c r="V4722" i="13" s="1"/>
  <c r="X4722" i="13" s="1"/>
  <c r="V4721" i="13"/>
  <c r="X4721" i="13" s="1"/>
  <c r="S4721" i="13"/>
  <c r="S4720" i="13"/>
  <c r="V4720" i="13" s="1"/>
  <c r="X4720" i="13" s="1"/>
  <c r="X4719" i="13"/>
  <c r="V4719" i="13"/>
  <c r="S4719" i="13"/>
  <c r="V4718" i="13"/>
  <c r="X4718" i="13" s="1"/>
  <c r="S4718" i="13"/>
  <c r="S4717" i="13"/>
  <c r="V4717" i="13" s="1"/>
  <c r="X4717" i="13" s="1"/>
  <c r="X4716" i="13"/>
  <c r="S4716" i="13"/>
  <c r="V4716" i="13" s="1"/>
  <c r="V4715" i="13"/>
  <c r="X4715" i="13" s="1"/>
  <c r="S4715" i="13"/>
  <c r="S4714" i="13"/>
  <c r="V4714" i="13" s="1"/>
  <c r="X4714" i="13" s="1"/>
  <c r="V4713" i="13"/>
  <c r="X4713" i="13" s="1"/>
  <c r="S4713" i="13"/>
  <c r="S4712" i="13"/>
  <c r="V4712" i="13" s="1"/>
  <c r="X4712" i="13" s="1"/>
  <c r="X4711" i="13"/>
  <c r="V4711" i="13"/>
  <c r="S4711" i="13"/>
  <c r="V4710" i="13"/>
  <c r="X4710" i="13" s="1"/>
  <c r="S4710" i="13"/>
  <c r="S4709" i="13"/>
  <c r="V4709" i="13" s="1"/>
  <c r="X4709" i="13" s="1"/>
  <c r="X4708" i="13"/>
  <c r="S4708" i="13"/>
  <c r="V4708" i="13" s="1"/>
  <c r="V4707" i="13"/>
  <c r="X4707" i="13" s="1"/>
  <c r="S4707" i="13"/>
  <c r="S4706" i="13"/>
  <c r="V4706" i="13" s="1"/>
  <c r="X4706" i="13" s="1"/>
  <c r="V4705" i="13"/>
  <c r="X4705" i="13" s="1"/>
  <c r="S4705" i="13"/>
  <c r="S4704" i="13"/>
  <c r="V4704" i="13" s="1"/>
  <c r="X4704" i="13" s="1"/>
  <c r="X4703" i="13"/>
  <c r="V4703" i="13"/>
  <c r="S4703" i="13"/>
  <c r="V4702" i="13"/>
  <c r="X4702" i="13" s="1"/>
  <c r="S4702" i="13"/>
  <c r="S4701" i="13"/>
  <c r="V4701" i="13" s="1"/>
  <c r="X4701" i="13" s="1"/>
  <c r="X4700" i="13"/>
  <c r="S4700" i="13"/>
  <c r="V4700" i="13" s="1"/>
  <c r="V4699" i="13"/>
  <c r="X4699" i="13" s="1"/>
  <c r="S4699" i="13"/>
  <c r="S4698" i="13"/>
  <c r="V4698" i="13" s="1"/>
  <c r="X4698" i="13" s="1"/>
  <c r="V4697" i="13"/>
  <c r="X4697" i="13" s="1"/>
  <c r="S4697" i="13"/>
  <c r="S4696" i="13"/>
  <c r="V4696" i="13" s="1"/>
  <c r="X4696" i="13" s="1"/>
  <c r="X4695" i="13"/>
  <c r="V4695" i="13"/>
  <c r="S4695" i="13"/>
  <c r="V4694" i="13"/>
  <c r="X4694" i="13" s="1"/>
  <c r="S4694" i="13"/>
  <c r="S4693" i="13"/>
  <c r="V4693" i="13" s="1"/>
  <c r="X4693" i="13" s="1"/>
  <c r="X4692" i="13"/>
  <c r="S4692" i="13"/>
  <c r="V4692" i="13" s="1"/>
  <c r="V4691" i="13"/>
  <c r="X4691" i="13" s="1"/>
  <c r="S4691" i="13"/>
  <c r="S4690" i="13"/>
  <c r="V4690" i="13" s="1"/>
  <c r="X4690" i="13" s="1"/>
  <c r="V4689" i="13"/>
  <c r="X4689" i="13" s="1"/>
  <c r="S4689" i="13"/>
  <c r="S4688" i="13"/>
  <c r="V4688" i="13" s="1"/>
  <c r="X4688" i="13" s="1"/>
  <c r="X4687" i="13"/>
  <c r="V4687" i="13"/>
  <c r="S4687" i="13"/>
  <c r="V4686" i="13"/>
  <c r="X4686" i="13" s="1"/>
  <c r="S4686" i="13"/>
  <c r="S4685" i="13"/>
  <c r="V4685" i="13" s="1"/>
  <c r="X4685" i="13" s="1"/>
  <c r="X4684" i="13"/>
  <c r="S4684" i="13"/>
  <c r="V4684" i="13" s="1"/>
  <c r="V4683" i="13"/>
  <c r="X4683" i="13" s="1"/>
  <c r="S4683" i="13"/>
  <c r="S4682" i="13"/>
  <c r="V4682" i="13" s="1"/>
  <c r="X4682" i="13" s="1"/>
  <c r="V4681" i="13"/>
  <c r="X4681" i="13" s="1"/>
  <c r="S4681" i="13"/>
  <c r="S4680" i="13"/>
  <c r="V4680" i="13" s="1"/>
  <c r="X4680" i="13" s="1"/>
  <c r="X4679" i="13"/>
  <c r="V4679" i="13"/>
  <c r="S4679" i="13"/>
  <c r="V4678" i="13"/>
  <c r="X4678" i="13" s="1"/>
  <c r="S4678" i="13"/>
  <c r="S4677" i="13"/>
  <c r="V4677" i="13" s="1"/>
  <c r="X4677" i="13" s="1"/>
  <c r="X4676" i="13"/>
  <c r="S4676" i="13"/>
  <c r="V4676" i="13" s="1"/>
  <c r="V4675" i="13"/>
  <c r="X4675" i="13" s="1"/>
  <c r="S4675" i="13"/>
  <c r="S4674" i="13"/>
  <c r="V4674" i="13" s="1"/>
  <c r="X4674" i="13" s="1"/>
  <c r="V4673" i="13"/>
  <c r="X4673" i="13" s="1"/>
  <c r="S4673" i="13"/>
  <c r="S4672" i="13"/>
  <c r="V4672" i="13" s="1"/>
  <c r="X4672" i="13" s="1"/>
  <c r="X4671" i="13"/>
  <c r="V4671" i="13"/>
  <c r="S4671" i="13"/>
  <c r="V4670" i="13"/>
  <c r="X4670" i="13" s="1"/>
  <c r="S4670" i="13"/>
  <c r="S4669" i="13"/>
  <c r="V4669" i="13" s="1"/>
  <c r="X4669" i="13" s="1"/>
  <c r="X4668" i="13"/>
  <c r="S4668" i="13"/>
  <c r="V4668" i="13" s="1"/>
  <c r="V4667" i="13"/>
  <c r="X4667" i="13" s="1"/>
  <c r="S4667" i="13"/>
  <c r="S4666" i="13"/>
  <c r="V4666" i="13" s="1"/>
  <c r="X4666" i="13" s="1"/>
  <c r="V4665" i="13"/>
  <c r="X4665" i="13" s="1"/>
  <c r="S4665" i="13"/>
  <c r="S4664" i="13"/>
  <c r="V4664" i="13" s="1"/>
  <c r="X4664" i="13" s="1"/>
  <c r="X4663" i="13"/>
  <c r="V4663" i="13"/>
  <c r="S4663" i="13"/>
  <c r="V4662" i="13"/>
  <c r="X4662" i="13" s="1"/>
  <c r="S4662" i="13"/>
  <c r="S4661" i="13"/>
  <c r="V4661" i="13" s="1"/>
  <c r="X4661" i="13" s="1"/>
  <c r="X4660" i="13"/>
  <c r="S4660" i="13"/>
  <c r="V4660" i="13" s="1"/>
  <c r="V4659" i="13"/>
  <c r="X4659" i="13" s="1"/>
  <c r="S4659" i="13"/>
  <c r="S4658" i="13"/>
  <c r="V4658" i="13" s="1"/>
  <c r="X4658" i="13" s="1"/>
  <c r="V4657" i="13"/>
  <c r="X4657" i="13" s="1"/>
  <c r="S4657" i="13"/>
  <c r="S4656" i="13"/>
  <c r="V4656" i="13" s="1"/>
  <c r="X4656" i="13" s="1"/>
  <c r="X4655" i="13"/>
  <c r="V4655" i="13"/>
  <c r="S4655" i="13"/>
  <c r="V4654" i="13"/>
  <c r="X4654" i="13" s="1"/>
  <c r="S4654" i="13"/>
  <c r="S4653" i="13"/>
  <c r="V4653" i="13" s="1"/>
  <c r="X4653" i="13" s="1"/>
  <c r="X4652" i="13"/>
  <c r="S4652" i="13"/>
  <c r="V4652" i="13" s="1"/>
  <c r="V4651" i="13"/>
  <c r="X4651" i="13" s="1"/>
  <c r="S4651" i="13"/>
  <c r="S4650" i="13"/>
  <c r="V4650" i="13" s="1"/>
  <c r="X4650" i="13" s="1"/>
  <c r="V4649" i="13"/>
  <c r="X4649" i="13" s="1"/>
  <c r="S4649" i="13"/>
  <c r="S4648" i="13"/>
  <c r="V4648" i="13" s="1"/>
  <c r="X4648" i="13" s="1"/>
  <c r="X4647" i="13"/>
  <c r="V4647" i="13"/>
  <c r="S4647" i="13"/>
  <c r="V4646" i="13"/>
  <c r="X4646" i="13" s="1"/>
  <c r="S4646" i="13"/>
  <c r="S4645" i="13"/>
  <c r="V4645" i="13" s="1"/>
  <c r="X4645" i="13" s="1"/>
  <c r="X4644" i="13"/>
  <c r="S4644" i="13"/>
  <c r="V4644" i="13" s="1"/>
  <c r="V4643" i="13"/>
  <c r="X4643" i="13" s="1"/>
  <c r="S4643" i="13"/>
  <c r="S4642" i="13"/>
  <c r="V4642" i="13" s="1"/>
  <c r="X4642" i="13" s="1"/>
  <c r="V4641" i="13"/>
  <c r="X4641" i="13" s="1"/>
  <c r="S4641" i="13"/>
  <c r="S4640" i="13"/>
  <c r="V4640" i="13" s="1"/>
  <c r="X4640" i="13" s="1"/>
  <c r="X4639" i="13"/>
  <c r="V4639" i="13"/>
  <c r="S4639" i="13"/>
  <c r="V4638" i="13"/>
  <c r="X4638" i="13" s="1"/>
  <c r="S4638" i="13"/>
  <c r="S4637" i="13"/>
  <c r="V4637" i="13" s="1"/>
  <c r="X4637" i="13" s="1"/>
  <c r="X4636" i="13"/>
  <c r="S4636" i="13"/>
  <c r="V4636" i="13" s="1"/>
  <c r="V4635" i="13"/>
  <c r="X4635" i="13" s="1"/>
  <c r="S4635" i="13"/>
  <c r="S4634" i="13"/>
  <c r="V4634" i="13" s="1"/>
  <c r="X4634" i="13" s="1"/>
  <c r="V4633" i="13"/>
  <c r="X4633" i="13" s="1"/>
  <c r="S4633" i="13"/>
  <c r="S4632" i="13"/>
  <c r="V4632" i="13" s="1"/>
  <c r="X4632" i="13" s="1"/>
  <c r="X4631" i="13"/>
  <c r="V4631" i="13"/>
  <c r="S4631" i="13"/>
  <c r="V4630" i="13"/>
  <c r="X4630" i="13" s="1"/>
  <c r="S4630" i="13"/>
  <c r="S4629" i="13"/>
  <c r="V4629" i="13" s="1"/>
  <c r="X4629" i="13" s="1"/>
  <c r="X4628" i="13"/>
  <c r="S4628" i="13"/>
  <c r="V4628" i="13" s="1"/>
  <c r="V4627" i="13"/>
  <c r="X4627" i="13" s="1"/>
  <c r="S4627" i="13"/>
  <c r="S4626" i="13"/>
  <c r="V4626" i="13" s="1"/>
  <c r="X4626" i="13" s="1"/>
  <c r="V4625" i="13"/>
  <c r="X4625" i="13" s="1"/>
  <c r="S4625" i="13"/>
  <c r="S4624" i="13"/>
  <c r="V4624" i="13" s="1"/>
  <c r="X4624" i="13" s="1"/>
  <c r="X4623" i="13"/>
  <c r="V4623" i="13"/>
  <c r="S4623" i="13"/>
  <c r="V4622" i="13"/>
  <c r="X4622" i="13" s="1"/>
  <c r="S4622" i="13"/>
  <c r="S4621" i="13"/>
  <c r="V4621" i="13" s="1"/>
  <c r="X4621" i="13" s="1"/>
  <c r="X4620" i="13"/>
  <c r="S4620" i="13"/>
  <c r="V4620" i="13" s="1"/>
  <c r="V4619" i="13"/>
  <c r="X4619" i="13" s="1"/>
  <c r="S4619" i="13"/>
  <c r="S4618" i="13"/>
  <c r="V4618" i="13" s="1"/>
  <c r="X4618" i="13" s="1"/>
  <c r="V4617" i="13"/>
  <c r="X4617" i="13" s="1"/>
  <c r="S4617" i="13"/>
  <c r="S4616" i="13"/>
  <c r="V4616" i="13" s="1"/>
  <c r="X4616" i="13" s="1"/>
  <c r="X4615" i="13"/>
  <c r="V4615" i="13"/>
  <c r="S4615" i="13"/>
  <c r="V4614" i="13"/>
  <c r="X4614" i="13" s="1"/>
  <c r="S4614" i="13"/>
  <c r="S4613" i="13"/>
  <c r="V4613" i="13" s="1"/>
  <c r="X4613" i="13" s="1"/>
  <c r="X4612" i="13"/>
  <c r="S4612" i="13"/>
  <c r="V4612" i="13" s="1"/>
  <c r="V4611" i="13"/>
  <c r="X4611" i="13" s="1"/>
  <c r="S4611" i="13"/>
  <c r="N4610" i="13"/>
  <c r="Q4610" i="13" s="1"/>
  <c r="N4609" i="13"/>
  <c r="Q4609" i="13" s="1"/>
  <c r="N4608" i="13"/>
  <c r="Q4608" i="13" s="1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N4161" i="13"/>
  <c r="Q4161" i="13" s="1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V4041" i="13"/>
  <c r="X4041" i="13" s="1"/>
  <c r="S4041" i="13"/>
  <c r="S4040" i="13"/>
  <c r="V4040" i="13" s="1"/>
  <c r="X4040" i="13" s="1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N3814" i="13"/>
  <c r="Q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N3324" i="13"/>
  <c r="Q3324" i="13" s="1"/>
  <c r="Q3323" i="13"/>
  <c r="N3323" i="13"/>
  <c r="N3322" i="13"/>
  <c r="Q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X3129" i="13"/>
  <c r="V3129" i="13"/>
  <c r="Q3129" i="13"/>
  <c r="S3129" i="13" s="1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S3101" i="13"/>
  <c r="V3101" i="13" s="1"/>
  <c r="X3101" i="13" s="1"/>
  <c r="O3101" i="13"/>
  <c r="Q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V3004" i="13"/>
  <c r="X3004" i="13" s="1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S2757" i="13"/>
  <c r="V2757" i="13" s="1"/>
  <c r="X2757" i="13" s="1"/>
  <c r="Q2757" i="13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X2417" i="13"/>
  <c r="V2417" i="13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O2000" i="13"/>
  <c r="Q2000" i="13" s="1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O1896" i="13"/>
  <c r="Q1896" i="13" s="1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Q1494" i="13"/>
  <c r="N1494" i="13"/>
  <c r="N1493" i="13"/>
  <c r="Q1493" i="13" s="1"/>
  <c r="N1492" i="13"/>
  <c r="Q1492" i="13" s="1"/>
  <c r="N1491" i="13"/>
  <c r="Q1491" i="13" s="1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Q1070" i="13"/>
  <c r="S1070" i="13" s="1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N718" i="13"/>
  <c r="Q718" i="13" s="1"/>
  <c r="N717" i="13"/>
  <c r="Q717" i="13" s="1"/>
  <c r="Q716" i="13"/>
  <c r="S716" i="13" s="1"/>
  <c r="N716" i="13"/>
  <c r="N715" i="13"/>
  <c r="Q715" i="13" s="1"/>
  <c r="N714" i="13"/>
  <c r="Q714" i="13" s="1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Q546" i="13"/>
  <c r="S546" i="13" s="1"/>
  <c r="V546" i="13" s="1"/>
  <c r="X546" i="13" s="1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Q513" i="13"/>
  <c r="S513" i="13" s="1"/>
  <c r="V513" i="13" s="1"/>
  <c r="X513" i="13" s="1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N112" i="13"/>
  <c r="Q112" i="13" s="1"/>
  <c r="N111" i="13"/>
  <c r="Q111" i="13" s="1"/>
  <c r="Q110" i="13"/>
  <c r="N110" i="13"/>
  <c r="S109" i="13"/>
  <c r="V109" i="13" s="1"/>
  <c r="X109" i="13" s="1"/>
  <c r="Q109" i="13"/>
  <c r="N109" i="13"/>
  <c r="N108" i="13"/>
  <c r="Q108" i="13" s="1"/>
  <c r="N107" i="13"/>
  <c r="Q107" i="13" s="1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V5900" i="13" l="1"/>
  <c r="X5900" i="13" s="1"/>
  <c r="V5902" i="13"/>
  <c r="X5902" i="13" s="1"/>
  <c r="V5904" i="13"/>
  <c r="X5904" i="13" s="1"/>
  <c r="S5900" i="13"/>
  <c r="S5901" i="13"/>
  <c r="V5901" i="13" s="1"/>
  <c r="X5901" i="13" s="1"/>
  <c r="S5902" i="13"/>
  <c r="S5903" i="13"/>
  <c r="V5903" i="13" s="1"/>
  <c r="X5903" i="13" s="1"/>
  <c r="S5904" i="13"/>
  <c r="S5905" i="13"/>
  <c r="V5905" i="13" s="1"/>
  <c r="X5905" i="13" s="1"/>
  <c r="S5906" i="13"/>
  <c r="V5906" i="13" s="1"/>
  <c r="X5906" i="13" s="1"/>
  <c r="S5907" i="13"/>
  <c r="V5907" i="13" s="1"/>
  <c r="X5907" i="13" s="1"/>
  <c r="S3323" i="13"/>
  <c r="V3323" i="13" s="1"/>
  <c r="X3323" i="13" s="1"/>
  <c r="S714" i="13"/>
  <c r="V714" i="13"/>
  <c r="X714" i="13" s="1"/>
  <c r="V111" i="13"/>
  <c r="X111" i="13" s="1"/>
  <c r="S111" i="13"/>
  <c r="S715" i="13"/>
  <c r="V715" i="13"/>
  <c r="X715" i="13" s="1"/>
  <c r="S718" i="13"/>
  <c r="V718" i="13" s="1"/>
  <c r="X718" i="13" s="1"/>
  <c r="S3325" i="13"/>
  <c r="V3325" i="13"/>
  <c r="X3325" i="13" s="1"/>
  <c r="V4608" i="13"/>
  <c r="X4608" i="13" s="1"/>
  <c r="S4608" i="13"/>
  <c r="S1493" i="13"/>
  <c r="V1493" i="13"/>
  <c r="X1493" i="13" s="1"/>
  <c r="S2000" i="13"/>
  <c r="V2000" i="13" s="1"/>
  <c r="X2000" i="13" s="1"/>
  <c r="S107" i="13"/>
  <c r="V107" i="13" s="1"/>
  <c r="X107" i="13" s="1"/>
  <c r="S112" i="13"/>
  <c r="V112" i="13" s="1"/>
  <c r="X112" i="13" s="1"/>
  <c r="S1491" i="13"/>
  <c r="V1491" i="13" s="1"/>
  <c r="X1491" i="13" s="1"/>
  <c r="V3930" i="13"/>
  <c r="X3930" i="13" s="1"/>
  <c r="S4161" i="13"/>
  <c r="V4161" i="13" s="1"/>
  <c r="X4161" i="13" s="1"/>
  <c r="S4609" i="13"/>
  <c r="V4609" i="13"/>
  <c r="X4609" i="13" s="1"/>
  <c r="V717" i="13"/>
  <c r="X717" i="13" s="1"/>
  <c r="S717" i="13"/>
  <c r="S1896" i="13"/>
  <c r="V1896" i="13"/>
  <c r="X1896" i="13" s="1"/>
  <c r="V3324" i="13"/>
  <c r="X3324" i="13" s="1"/>
  <c r="S3324" i="13"/>
  <c r="S108" i="13"/>
  <c r="V108" i="13"/>
  <c r="X108" i="13" s="1"/>
  <c r="S1492" i="13"/>
  <c r="V1492" i="13" s="1"/>
  <c r="X1492" i="13" s="1"/>
  <c r="S1494" i="13"/>
  <c r="V1494" i="13" s="1"/>
  <c r="X1494" i="13" s="1"/>
  <c r="S3930" i="13"/>
  <c r="S4610" i="13"/>
  <c r="V4610" i="13" s="1"/>
  <c r="X4610" i="13" s="1"/>
  <c r="S110" i="13"/>
  <c r="V110" i="13" s="1"/>
  <c r="X110" i="13" s="1"/>
  <c r="V716" i="13"/>
  <c r="X716" i="13" s="1"/>
  <c r="S1030" i="13"/>
  <c r="V1030" i="13" s="1"/>
  <c r="X1030" i="13" s="1"/>
  <c r="V1070" i="13"/>
  <c r="X1070" i="13" s="1"/>
  <c r="S3322" i="13"/>
  <c r="V3322" i="13" s="1"/>
  <c r="X3322" i="13" s="1"/>
  <c r="S3814" i="13"/>
  <c r="V3814" i="13" s="1"/>
  <c r="X3814" i="13" s="1"/>
  <c r="S5898" i="13"/>
  <c r="V5898" i="13" s="1"/>
  <c r="X5898" i="13" s="1"/>
  <c r="S5896" i="13"/>
  <c r="V5896" i="13" s="1"/>
  <c r="X5896" i="13" s="1"/>
  <c r="S5897" i="13"/>
  <c r="V5897" i="13" s="1"/>
  <c r="X5897" i="13" s="1"/>
  <c r="S5899" i="13"/>
  <c r="V5899" i="13" s="1"/>
  <c r="X5899" i="13" s="1"/>
</calcChain>
</file>

<file path=xl/sharedStrings.xml><?xml version="1.0" encoding="utf-8"?>
<sst xmlns="http://schemas.openxmlformats.org/spreadsheetml/2006/main" count="76964" uniqueCount="19224">
  <si>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</si>
  <si>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</si>
  <si>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</si>
  <si>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</si>
  <si>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</si>
  <si>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</si>
  <si>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</si>
  <si>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</si>
  <si>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</si>
  <si>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</si>
  <si>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</si>
  <si>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</si>
  <si>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</si>
  <si>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</si>
  <si>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</si>
  <si>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</si>
  <si>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</si>
  <si>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</si>
  <si>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</si>
  <si>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</si>
  <si>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</si>
  <si>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</si>
  <si>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</si>
  <si>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</si>
  <si>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</si>
  <si>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</si>
  <si>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</si>
  <si>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</si>
  <si>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</si>
  <si>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</si>
  <si>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</si>
  <si>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</si>
  <si>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</si>
  <si>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</si>
  <si>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</si>
  <si>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</si>
  <si>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</si>
  <si>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</si>
  <si>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</si>
  <si>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</si>
  <si>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</si>
  <si>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</si>
  <si>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</si>
  <si>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</si>
  <si>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</si>
  <si>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</si>
  <si>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</si>
  <si>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</si>
  <si>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</si>
  <si>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</si>
  <si>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</si>
  <si>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</si>
  <si>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</si>
  <si>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</si>
  <si>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</si>
  <si>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</si>
  <si>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</si>
  <si>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</si>
  <si>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</si>
  <si>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</si>
  <si>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</si>
  <si>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</si>
  <si>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</si>
  <si>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</si>
  <si>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</si>
  <si>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</si>
  <si>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</si>
  <si>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</si>
  <si>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</si>
  <si>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</si>
  <si>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</si>
  <si>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</si>
  <si>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</si>
  <si>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</si>
  <si>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</si>
  <si>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</si>
  <si>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</si>
  <si>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</si>
  <si>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</si>
  <si>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</si>
  <si>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</si>
  <si>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</si>
  <si>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</si>
  <si>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</si>
  <si>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</si>
  <si>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</si>
  <si>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</si>
  <si>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</si>
  <si>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</si>
  <si>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</si>
  <si>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</si>
  <si>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</si>
  <si>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</si>
  <si>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</si>
  <si>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</si>
  <si>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</si>
  <si>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</si>
  <si>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</si>
  <si>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</si>
  <si>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</si>
  <si>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</si>
  <si>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</si>
  <si>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</si>
  <si>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</si>
  <si>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</si>
  <si>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</si>
  <si>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</si>
  <si>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</si>
  <si>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</si>
  <si>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</si>
  <si>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</si>
  <si>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</si>
  <si>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</si>
  <si>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</si>
  <si>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</si>
  <si>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</si>
  <si>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</si>
  <si>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</si>
  <si>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</si>
  <si>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</si>
  <si>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</si>
  <si>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</si>
  <si>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</si>
  <si>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</si>
  <si>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</si>
  <si>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</si>
  <si>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</si>
  <si>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</si>
  <si>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</si>
  <si>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</si>
  <si>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</si>
  <si>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</si>
  <si>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</si>
  <si>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</si>
  <si>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</si>
  <si>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</si>
  <si>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</si>
  <si>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</si>
  <si>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</si>
  <si>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</si>
  <si>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</si>
  <si>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</si>
  <si>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</si>
  <si>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</si>
  <si>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</si>
  <si>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</si>
  <si>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</si>
  <si>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</si>
  <si>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</si>
  <si>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</si>
  <si>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</si>
  <si>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</si>
  <si>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</si>
  <si>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</si>
  <si>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</si>
  <si>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</si>
  <si>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</si>
  <si>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</si>
  <si>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</si>
  <si>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</si>
  <si>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</si>
  <si>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</si>
  <si>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</si>
  <si>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</si>
  <si>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</si>
  <si>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</si>
  <si>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</si>
  <si>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</si>
  <si>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</si>
  <si>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</si>
  <si>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</si>
  <si>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</si>
  <si>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</si>
  <si>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</si>
  <si>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</si>
  <si>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</si>
  <si>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</si>
  <si>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</si>
  <si>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</si>
  <si>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</si>
  <si>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</si>
  <si>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</si>
  <si>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</si>
  <si>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</si>
  <si>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</si>
  <si>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</si>
  <si>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</si>
  <si>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</si>
  <si>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</si>
  <si>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</si>
  <si>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</si>
  <si>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</si>
  <si>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</si>
  <si>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</si>
  <si>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</si>
  <si>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</si>
  <si>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</si>
  <si>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</si>
  <si>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</si>
  <si>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</si>
  <si>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</si>
  <si>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</si>
  <si>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</si>
  <si>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</si>
  <si>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</si>
  <si>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</si>
  <si>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</si>
  <si>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</si>
  <si>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</si>
  <si>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</si>
  <si>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</si>
  <si>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</si>
  <si>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</si>
  <si>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</si>
  <si>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</si>
  <si>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</si>
  <si>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</si>
  <si>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</si>
  <si>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</si>
  <si>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</si>
  <si>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</si>
  <si>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</si>
  <si>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</si>
  <si>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</si>
  <si>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</si>
  <si>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</si>
  <si>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</si>
  <si>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</si>
  <si>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</si>
  <si>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</si>
  <si>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</si>
  <si>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</si>
  <si>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</si>
  <si>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</si>
  <si>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</si>
  <si>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</si>
  <si>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</si>
  <si>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</si>
  <si>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</si>
  <si>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</si>
  <si>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</si>
  <si>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</si>
  <si>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</si>
  <si>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</si>
  <si>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</si>
  <si>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</si>
  <si>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</si>
  <si>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</si>
  <si>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</si>
  <si>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</si>
  <si>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</si>
  <si>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</si>
  <si>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</si>
  <si>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</si>
  <si>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</si>
  <si>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</si>
  <si>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</si>
  <si>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</si>
  <si>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</si>
  <si>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</si>
  <si>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</si>
  <si>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</si>
  <si>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</si>
  <si>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</si>
  <si>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</si>
  <si>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</si>
  <si>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</si>
  <si>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</si>
  <si>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</si>
  <si>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</si>
  <si>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</si>
  <si>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</si>
  <si>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</si>
  <si>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</si>
  <si>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</si>
  <si>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</si>
  <si>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</si>
  <si>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</si>
  <si>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</si>
  <si>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</si>
  <si>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</si>
  <si>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</si>
  <si>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</si>
  <si>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</si>
  <si>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</si>
  <si>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</si>
  <si>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</si>
  <si>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</si>
  <si>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</si>
  <si>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</si>
  <si>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</si>
  <si>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</si>
  <si>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</si>
  <si>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</si>
  <si>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</si>
  <si>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</si>
  <si>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</si>
  <si>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</si>
  <si>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</si>
  <si>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</si>
  <si>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</si>
  <si>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</si>
  <si>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</si>
  <si>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</si>
  <si>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</si>
  <si>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</si>
  <si>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</si>
  <si>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</si>
  <si>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</si>
  <si>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</si>
  <si>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</si>
  <si>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</si>
  <si>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</si>
  <si>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</si>
  <si>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</si>
  <si>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</si>
  <si>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</si>
  <si>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</si>
  <si>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</si>
  <si>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</si>
  <si>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</si>
  <si>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</si>
  <si>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</si>
  <si>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</si>
  <si>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</si>
  <si>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</si>
  <si>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</si>
  <si>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</si>
  <si>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</si>
  <si>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</si>
  <si>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</si>
  <si>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</si>
  <si>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</si>
  <si>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</si>
  <si>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</si>
  <si>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</si>
  <si>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</si>
  <si>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</si>
  <si>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</si>
  <si>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</si>
  <si>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</si>
  <si>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</si>
  <si>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</si>
  <si>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</si>
  <si>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</si>
  <si>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</si>
  <si>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</si>
  <si>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</si>
  <si>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</si>
  <si>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</si>
  <si>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</si>
  <si>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</si>
  <si>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</si>
  <si>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</si>
  <si>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</si>
  <si>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</si>
  <si>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</si>
  <si>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</si>
  <si>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</si>
  <si>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</si>
  <si>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</si>
  <si>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</si>
  <si>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</si>
  <si>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</si>
  <si>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</si>
  <si>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</si>
  <si>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</si>
  <si>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</si>
  <si>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</si>
  <si>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</si>
  <si>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</si>
  <si>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</si>
  <si>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</si>
  <si>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</si>
  <si>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</si>
  <si>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</si>
  <si>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</si>
  <si>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</si>
  <si>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</si>
  <si>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</si>
  <si>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</si>
  <si>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</si>
  <si>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</si>
  <si>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</si>
  <si>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</si>
  <si>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</si>
  <si>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</si>
  <si>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</si>
  <si>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</si>
  <si>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</si>
  <si>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</si>
  <si>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</si>
  <si>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</si>
  <si>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</si>
  <si>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</si>
  <si>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</si>
  <si>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</si>
  <si>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</si>
  <si>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</si>
  <si>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</si>
  <si>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</si>
  <si>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</si>
  <si>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</si>
  <si>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</si>
  <si>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</si>
  <si>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</si>
  <si>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</si>
  <si>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</si>
  <si>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</si>
  <si>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</si>
  <si>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</si>
  <si>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</si>
  <si>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</si>
  <si>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</si>
  <si>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</si>
  <si>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</si>
  <si>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</si>
  <si>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</si>
  <si>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</si>
  <si>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</si>
  <si>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</si>
  <si>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</si>
  <si>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</si>
  <si>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</si>
  <si>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</si>
  <si>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</si>
  <si>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</si>
  <si>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</si>
  <si>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</si>
  <si>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</si>
  <si>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</si>
  <si>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</si>
  <si>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</si>
  <si>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</si>
  <si>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</si>
  <si>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</si>
  <si>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</si>
  <si>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</si>
  <si>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</si>
  <si>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</si>
  <si>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</si>
  <si>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</si>
  <si>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</si>
  <si>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</si>
  <si>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</si>
  <si>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</si>
  <si>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</si>
  <si>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</si>
  <si>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</si>
  <si>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</si>
  <si>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</si>
  <si>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</si>
  <si>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</si>
  <si>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</si>
  <si>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</si>
  <si>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</si>
  <si>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</si>
  <si>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</si>
  <si>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</si>
  <si>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</si>
  <si>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</si>
  <si>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</si>
  <si>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</si>
  <si>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</si>
  <si>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</si>
  <si>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</si>
  <si>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</si>
  <si>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</si>
  <si>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</si>
  <si>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</si>
  <si>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</si>
  <si>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</si>
  <si>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</si>
  <si>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</si>
  <si>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</si>
  <si>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</si>
  <si>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</si>
  <si>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</si>
  <si>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</si>
  <si>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</si>
  <si>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</si>
  <si>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</si>
  <si>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</si>
  <si>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</si>
  <si>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</si>
  <si>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</si>
  <si>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</si>
  <si>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</si>
  <si>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</si>
  <si>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</si>
  <si>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</si>
  <si>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</si>
  <si>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</si>
  <si>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</si>
  <si>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</si>
  <si>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</si>
  <si>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</si>
  <si>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</si>
  <si>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</si>
  <si>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</si>
  <si>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</si>
  <si>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</si>
  <si>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</si>
  <si>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</si>
  <si>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</si>
  <si>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</si>
  <si>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</si>
  <si>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</si>
  <si>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</si>
  <si>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</si>
  <si>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</si>
  <si>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</si>
  <si>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</si>
  <si>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</si>
  <si>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</si>
  <si>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</si>
  <si>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</si>
  <si>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</si>
  <si>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</si>
  <si>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</si>
  <si>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</si>
  <si>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</si>
  <si>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</si>
  <si>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</si>
  <si>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</si>
  <si>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</si>
  <si>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</si>
  <si>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</si>
  <si>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</si>
  <si>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</si>
  <si>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</si>
  <si>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</si>
  <si>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</si>
  <si>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</si>
  <si>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</si>
  <si>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</si>
  <si>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</si>
  <si>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</si>
  <si>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</si>
  <si>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</si>
  <si>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</si>
  <si>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</si>
  <si>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</si>
  <si>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</si>
  <si>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</si>
  <si>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</si>
  <si>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</si>
  <si>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</si>
  <si>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</si>
  <si>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</si>
  <si>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</si>
  <si>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</si>
  <si>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</si>
  <si>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</si>
  <si>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</si>
  <si>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</si>
  <si>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</si>
  <si>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</si>
  <si>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</si>
  <si>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</si>
  <si>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</si>
  <si>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</si>
  <si>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</si>
  <si>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</si>
  <si>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</si>
  <si>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</si>
  <si>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</si>
  <si>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</si>
  <si>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</si>
  <si>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</si>
  <si>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</si>
  <si>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</si>
  <si>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</si>
  <si>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</si>
  <si>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</si>
  <si>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</si>
  <si>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</si>
  <si>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</si>
  <si>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</si>
  <si>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</si>
  <si>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</si>
  <si>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</si>
  <si>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</si>
  <si>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</si>
  <si>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</si>
  <si>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</si>
  <si>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</si>
  <si>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</si>
  <si>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</si>
  <si>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</si>
  <si>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</si>
  <si>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</si>
  <si>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</si>
  <si>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</si>
  <si>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</si>
  <si>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</si>
  <si>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</si>
  <si>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</si>
  <si>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</si>
  <si>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</si>
  <si>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</si>
  <si>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</si>
  <si>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</si>
  <si>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</si>
  <si>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</si>
  <si>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</si>
  <si>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</si>
  <si>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</si>
  <si>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</si>
  <si>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</si>
  <si>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</si>
  <si>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</si>
  <si>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</si>
  <si>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</si>
  <si>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</si>
  <si>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</si>
  <si>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</si>
  <si>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</si>
  <si>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</si>
  <si>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</si>
  <si>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</si>
  <si>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</si>
  <si>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</si>
  <si>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</si>
  <si>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</si>
  <si>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</si>
  <si>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</si>
  <si>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</si>
  <si>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</si>
  <si>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</si>
  <si>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</si>
  <si>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</si>
  <si>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</si>
  <si>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</si>
  <si>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</si>
  <si>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</si>
  <si>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</si>
  <si>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</si>
  <si>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</si>
  <si>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</si>
  <si>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</si>
  <si>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</si>
  <si>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</si>
  <si>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</si>
  <si>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</si>
  <si>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</si>
  <si>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</si>
  <si>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</si>
  <si>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</si>
  <si>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</si>
  <si>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</si>
  <si>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</si>
  <si>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</si>
  <si>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</si>
  <si>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</si>
  <si>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</si>
  <si>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</si>
  <si>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</si>
  <si>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</si>
  <si>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</si>
  <si>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</si>
  <si>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</si>
  <si>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</si>
  <si>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</si>
  <si>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</si>
  <si>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</si>
  <si>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</si>
  <si>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</si>
  <si>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</si>
  <si>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</si>
  <si>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</si>
  <si>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</si>
  <si>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</si>
  <si>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</si>
  <si>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</si>
  <si>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</si>
  <si>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</si>
  <si>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</si>
  <si>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</si>
  <si>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</si>
  <si>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</si>
  <si>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</si>
  <si>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</si>
  <si>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</si>
  <si>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</si>
  <si>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</si>
  <si>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</si>
  <si>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</si>
  <si>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</si>
  <si>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</si>
  <si>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</si>
  <si>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</si>
  <si>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</si>
  <si>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</si>
  <si>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</si>
  <si>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</si>
  <si>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</si>
  <si>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</si>
  <si>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</si>
  <si>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</si>
  <si>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</si>
  <si>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</si>
  <si>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</si>
  <si>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</si>
  <si>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</si>
  <si>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</si>
  <si>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</si>
  <si>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</si>
  <si>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</si>
  <si>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</si>
  <si>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</si>
  <si>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</si>
  <si>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</si>
  <si>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</si>
  <si>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</si>
  <si>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</si>
  <si>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</si>
  <si>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</si>
  <si>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</si>
  <si>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</si>
  <si>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</si>
  <si>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</si>
  <si>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</si>
  <si>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</si>
  <si>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</si>
  <si>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</si>
  <si>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</si>
  <si>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</si>
  <si>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</si>
  <si>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</si>
  <si>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</si>
  <si>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</si>
  <si>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</si>
  <si>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</si>
  <si>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</si>
  <si>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</si>
  <si>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</si>
  <si>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</si>
  <si>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</si>
  <si>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</si>
  <si>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</si>
  <si>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</si>
  <si>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</si>
  <si>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</si>
  <si>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</si>
  <si>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</si>
  <si>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</si>
  <si>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</si>
  <si>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</si>
  <si>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</si>
  <si>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</si>
  <si>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</si>
  <si>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</si>
  <si>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</si>
  <si>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</si>
  <si>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</si>
  <si>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</si>
  <si>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</si>
  <si>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</si>
  <si>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</si>
  <si>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</si>
  <si>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</si>
  <si>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</si>
  <si>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</si>
  <si>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</si>
  <si>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</si>
  <si>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</si>
  <si>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</si>
  <si>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</si>
  <si>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</si>
  <si>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</si>
  <si>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</si>
  <si>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</si>
  <si>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</si>
  <si>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</si>
  <si>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</si>
  <si>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</si>
  <si>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</si>
  <si>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</si>
  <si>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</si>
  <si>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</si>
  <si>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</si>
  <si>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</si>
  <si>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</si>
  <si>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</si>
  <si>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</si>
  <si>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</si>
  <si>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</si>
  <si>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</si>
  <si>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</si>
  <si>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</si>
  <si>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</si>
  <si>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</si>
  <si>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</si>
  <si>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</si>
  <si>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</si>
  <si>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</si>
  <si>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</si>
  <si>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</si>
  <si>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</si>
  <si>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</si>
  <si>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</si>
  <si>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</si>
  <si>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</si>
  <si>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</si>
  <si>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</si>
  <si>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</si>
  <si>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</si>
  <si>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</si>
  <si>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</si>
  <si>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</si>
  <si>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</si>
  <si>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</si>
  <si>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</si>
  <si>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</si>
  <si>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</si>
  <si>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</si>
  <si>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</si>
  <si>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</si>
  <si>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</si>
  <si>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</si>
  <si>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</si>
  <si>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</si>
  <si>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</si>
  <si>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</si>
  <si>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</si>
  <si>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</si>
  <si>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</si>
  <si>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</si>
  <si>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</si>
  <si>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</si>
  <si>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</si>
  <si>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</si>
  <si>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</si>
  <si>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</si>
  <si>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</si>
  <si>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</si>
  <si>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</si>
  <si>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</si>
  <si>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</si>
  <si>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</si>
  <si>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</si>
  <si>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</si>
  <si>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</si>
  <si>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</si>
  <si>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</si>
  <si>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</si>
  <si>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</si>
  <si>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</si>
  <si>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</si>
  <si>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</si>
  <si>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</si>
  <si>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</si>
  <si>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</si>
  <si>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</si>
  <si>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</si>
  <si>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</si>
  <si>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</si>
  <si>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</si>
  <si>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</si>
  <si>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</si>
  <si>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</si>
  <si>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</si>
  <si>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</si>
  <si>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</si>
  <si>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</si>
  <si>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</si>
  <si>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</si>
  <si>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</si>
  <si>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</si>
  <si>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</si>
  <si>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</si>
  <si>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</si>
  <si>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</si>
  <si>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</si>
  <si>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</si>
  <si>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</si>
  <si>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</si>
  <si>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</si>
  <si>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</si>
  <si>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</si>
  <si>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</si>
  <si>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</si>
  <si>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</si>
  <si>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</si>
  <si>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</si>
  <si>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</si>
  <si>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</si>
  <si>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</si>
  <si>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</si>
  <si>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</si>
  <si>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</si>
  <si>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</si>
  <si>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</si>
  <si>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</si>
  <si>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</si>
  <si>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</si>
  <si>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</si>
  <si>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</si>
  <si>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</si>
  <si>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</si>
  <si>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</si>
  <si>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</si>
  <si>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</si>
  <si>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</si>
  <si>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</si>
  <si>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</si>
  <si>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</si>
  <si>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</si>
  <si>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</si>
  <si>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</si>
  <si>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</si>
  <si>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</si>
  <si>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</si>
  <si>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</si>
  <si>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</si>
  <si>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</si>
  <si>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</si>
  <si>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</si>
  <si>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</si>
  <si>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</si>
  <si>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</si>
  <si>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</si>
  <si>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</si>
  <si>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</si>
  <si>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</si>
  <si>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</si>
  <si>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</si>
  <si>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</si>
  <si>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</si>
  <si>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</si>
  <si>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</si>
  <si>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</si>
  <si>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</si>
  <si>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</si>
  <si>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</si>
  <si>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</si>
  <si>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</si>
  <si>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</si>
  <si>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</si>
  <si>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</si>
  <si>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</si>
  <si>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</si>
  <si>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</si>
  <si>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</si>
  <si>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</si>
  <si>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</si>
  <si>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</si>
  <si>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</si>
  <si>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</si>
  <si>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</si>
  <si>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</si>
  <si>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</si>
  <si>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</si>
  <si>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</si>
  <si>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</si>
  <si>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</si>
  <si>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</si>
  <si>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</si>
  <si>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</si>
  <si>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</si>
  <si>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</si>
  <si>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</si>
  <si>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</si>
  <si>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</si>
  <si>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</si>
  <si>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</si>
  <si>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</si>
  <si>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</si>
  <si>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</si>
  <si>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</si>
  <si>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</si>
  <si>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</si>
  <si>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</si>
  <si>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</si>
  <si>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</si>
  <si>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</si>
  <si>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</si>
  <si>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</si>
  <si>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</si>
  <si>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</si>
  <si>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</si>
  <si>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</si>
  <si>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</si>
  <si>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</si>
  <si>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</si>
  <si>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</si>
  <si>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</si>
  <si>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</si>
  <si>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</si>
  <si>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</si>
  <si>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</si>
  <si>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</si>
  <si>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</si>
  <si>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</si>
  <si>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</si>
  <si>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</si>
  <si>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</si>
  <si>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</si>
  <si>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</si>
  <si>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</si>
  <si>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</si>
  <si>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</si>
  <si>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</si>
  <si>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</si>
  <si>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</si>
  <si>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</si>
  <si>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</si>
  <si>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</si>
  <si>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</si>
  <si>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</si>
  <si>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</si>
  <si>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</si>
  <si>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</si>
  <si>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</si>
  <si>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</si>
  <si>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</si>
  <si>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</si>
  <si>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</si>
  <si>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</si>
  <si>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</si>
  <si>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</si>
  <si>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</si>
  <si>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</si>
  <si>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</si>
  <si>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</si>
  <si>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</si>
  <si>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</si>
  <si>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</si>
  <si>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</si>
  <si>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</si>
  <si>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</si>
  <si>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</si>
  <si>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</si>
  <si>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</si>
  <si>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</si>
  <si>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</si>
  <si>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</si>
  <si>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</si>
  <si>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</si>
  <si>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</si>
  <si>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</si>
  <si>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</si>
  <si>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</si>
  <si>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</si>
  <si>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</si>
  <si>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</si>
  <si>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</si>
  <si>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</si>
  <si>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</si>
  <si>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</si>
  <si>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</si>
  <si>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</si>
  <si>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</si>
  <si>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</si>
  <si>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</si>
  <si>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</si>
  <si>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</si>
  <si>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</si>
  <si>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</si>
  <si>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</si>
  <si>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</si>
  <si>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</si>
  <si>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</si>
  <si>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</si>
  <si>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</si>
  <si>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</si>
  <si>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</si>
  <si>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</si>
  <si>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</si>
  <si>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</si>
  <si>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</si>
  <si>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</si>
  <si>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</si>
  <si>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</si>
  <si>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</si>
  <si>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</si>
  <si>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</si>
  <si>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</si>
  <si>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</si>
  <si>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</si>
  <si>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</si>
  <si>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</si>
  <si>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</si>
  <si>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</si>
  <si>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</si>
  <si>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</si>
  <si>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</si>
  <si>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</si>
  <si>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</si>
  <si>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</si>
  <si>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</si>
  <si>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</si>
  <si>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</si>
  <si>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</si>
  <si>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</si>
  <si>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</si>
  <si>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</si>
  <si>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</si>
  <si>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</si>
  <si>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</si>
  <si>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</si>
  <si>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</si>
  <si>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</si>
  <si>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</si>
  <si>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</si>
  <si>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</si>
  <si>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</si>
  <si>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</si>
  <si>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</si>
  <si>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</si>
  <si>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</si>
  <si>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</si>
  <si>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</si>
  <si>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</si>
  <si>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</si>
  <si>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</si>
  <si>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</si>
  <si>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</si>
  <si>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</si>
  <si>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</si>
  <si>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</si>
  <si>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</si>
  <si>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</si>
  <si>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</si>
  <si>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</si>
  <si>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</si>
  <si>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</si>
  <si>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</si>
  <si>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</si>
  <si>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</si>
  <si>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</si>
  <si>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</si>
  <si>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</si>
  <si>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</si>
  <si>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</si>
  <si>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</si>
  <si>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</si>
  <si>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</si>
  <si>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</si>
  <si>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</si>
  <si>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</si>
  <si>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</si>
  <si>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</si>
  <si>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</si>
  <si>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</si>
  <si>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</si>
  <si>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</si>
  <si>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</si>
  <si>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</si>
  <si>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</si>
  <si>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</si>
  <si>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</si>
  <si>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</si>
  <si>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</si>
  <si>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</si>
  <si>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</si>
  <si>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</si>
  <si>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</si>
  <si>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</si>
  <si>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</si>
  <si>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</si>
  <si>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</si>
  <si>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</si>
  <si>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</si>
  <si>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</si>
  <si>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</si>
  <si>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</si>
  <si>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</si>
  <si>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</si>
  <si>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</si>
  <si>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</si>
  <si>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</si>
  <si>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</si>
  <si>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</si>
  <si>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</si>
  <si>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</si>
  <si>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</si>
  <si>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</si>
  <si>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</si>
  <si>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</si>
  <si>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</si>
  <si>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</si>
  <si>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</si>
  <si>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</si>
  <si>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</si>
  <si>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</si>
  <si>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</si>
  <si>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</si>
  <si>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</si>
  <si>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</si>
  <si>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</si>
  <si>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</si>
  <si>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</si>
  <si>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</si>
  <si>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</si>
  <si>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</si>
  <si>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</si>
  <si>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</si>
  <si>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</si>
  <si>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</si>
  <si>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</si>
  <si>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</si>
  <si>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</si>
  <si>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</si>
  <si>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</si>
  <si>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</si>
  <si>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</si>
  <si>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</si>
  <si>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</si>
  <si>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</si>
  <si>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</si>
  <si>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</si>
  <si>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</si>
  <si>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</si>
  <si>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</si>
  <si>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</si>
  <si>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</si>
  <si>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</si>
  <si>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</si>
  <si>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</si>
  <si>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</si>
  <si>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</si>
  <si>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</si>
  <si>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</si>
  <si>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</si>
  <si>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</si>
  <si>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</si>
  <si>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</si>
  <si>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</si>
  <si>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</si>
  <si>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</si>
  <si>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</si>
  <si>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</si>
  <si>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</si>
  <si>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</si>
  <si>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</si>
  <si>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</si>
  <si>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</si>
  <si>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</si>
  <si>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</si>
  <si>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</si>
  <si>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</si>
  <si>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</si>
  <si>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</si>
  <si>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</si>
  <si>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</si>
  <si>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</si>
  <si>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</si>
  <si>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</si>
  <si>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</si>
  <si>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</si>
  <si>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</si>
  <si>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</si>
  <si>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</si>
  <si>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</si>
  <si>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</si>
  <si>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</si>
  <si>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</si>
  <si>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</si>
  <si>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</si>
  <si>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</si>
  <si>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</si>
  <si>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</si>
  <si>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</si>
  <si>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</si>
  <si>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</si>
  <si>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</si>
  <si>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</si>
  <si>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</si>
  <si>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</si>
  <si>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</si>
  <si>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</si>
  <si>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</si>
  <si>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</si>
  <si>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</si>
  <si>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</si>
  <si>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</si>
  <si>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</si>
  <si>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</si>
  <si>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</si>
  <si>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</si>
  <si>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</si>
  <si>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</si>
  <si>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</si>
  <si>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</si>
  <si>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</si>
  <si>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</si>
  <si>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</si>
  <si>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</si>
  <si>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</si>
  <si>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</si>
  <si>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</si>
  <si>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</si>
  <si>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</si>
  <si>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</si>
  <si>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</si>
  <si>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</si>
  <si>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</si>
  <si>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</si>
  <si>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</si>
  <si>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</si>
  <si>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</si>
  <si>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</si>
  <si>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</si>
  <si>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</si>
  <si>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</si>
  <si>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</si>
  <si>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</si>
  <si>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</si>
  <si>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</si>
  <si>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</si>
  <si>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</si>
  <si>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</si>
  <si>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</si>
  <si>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</si>
  <si>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</si>
  <si>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</si>
  <si>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</si>
  <si>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</si>
  <si>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</si>
  <si>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</si>
  <si>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</si>
  <si>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</si>
  <si>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</si>
  <si>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</si>
  <si>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</si>
  <si>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</si>
  <si>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</si>
  <si>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</si>
  <si>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</si>
  <si>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</si>
  <si>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</si>
  <si>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</si>
  <si>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</si>
  <si>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</si>
  <si>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</si>
  <si>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</si>
  <si>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</si>
  <si>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</si>
  <si>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</si>
  <si>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</si>
  <si>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</si>
  <si>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</si>
  <si>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</si>
  <si>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</si>
  <si>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</si>
  <si>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</si>
  <si>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</si>
  <si>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</si>
  <si>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</si>
  <si>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</si>
  <si>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</si>
  <si>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</si>
  <si>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</si>
  <si>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</si>
  <si>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</si>
  <si>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</si>
  <si>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</si>
  <si>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</si>
  <si>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</si>
  <si>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</si>
  <si>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</si>
  <si>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</si>
  <si>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</si>
  <si>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</si>
  <si>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</si>
  <si>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</si>
  <si>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</si>
  <si>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</si>
  <si>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</si>
  <si>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</si>
  <si>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</si>
  <si>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</si>
  <si>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</si>
  <si>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</si>
  <si>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</si>
  <si>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</si>
  <si>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</si>
  <si>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</si>
  <si>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</si>
  <si>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</si>
  <si>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</si>
  <si>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</si>
  <si>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</si>
  <si>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</si>
  <si>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</si>
  <si>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</si>
  <si>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</si>
  <si>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</si>
  <si>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</si>
  <si>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</si>
  <si>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</si>
  <si>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</si>
  <si>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</si>
  <si>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</si>
  <si>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</si>
  <si>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</si>
  <si>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</si>
  <si>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</si>
  <si>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</si>
  <si>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</si>
  <si>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</si>
  <si>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</si>
  <si>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</si>
  <si>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</si>
  <si>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</si>
  <si>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</si>
  <si>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</si>
  <si>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</si>
  <si>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</si>
  <si>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</si>
  <si>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</si>
  <si>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</si>
  <si>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</si>
  <si>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</si>
  <si>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</si>
  <si>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</si>
  <si>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</si>
  <si>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</si>
  <si>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</si>
  <si>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</si>
  <si>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</si>
  <si>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</si>
  <si>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</si>
  <si>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</si>
  <si>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</si>
  <si>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</si>
  <si>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</si>
  <si>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</si>
  <si>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</si>
  <si>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</si>
  <si>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</si>
  <si>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</si>
  <si>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</si>
  <si>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</si>
  <si>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</si>
  <si>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</si>
  <si>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</si>
  <si>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</si>
  <si>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</si>
  <si>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</si>
  <si>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</si>
  <si>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</si>
  <si>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</si>
  <si>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</si>
  <si>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</si>
  <si>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</si>
  <si>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</si>
  <si>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</si>
  <si>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</si>
  <si>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</si>
  <si>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</si>
  <si>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</si>
  <si>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</si>
  <si>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</si>
  <si>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</si>
  <si>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</si>
  <si>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</si>
  <si>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</si>
  <si>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</si>
  <si>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</si>
  <si>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</si>
  <si>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</si>
  <si>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</si>
  <si>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</si>
  <si>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</si>
  <si>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</si>
  <si>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</si>
  <si>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</si>
  <si>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</si>
  <si>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</si>
  <si>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</si>
  <si>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</si>
  <si>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</si>
  <si>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</si>
  <si>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</si>
  <si>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</si>
  <si>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</si>
  <si>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</si>
  <si>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</si>
  <si>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</si>
  <si>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</si>
  <si>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</si>
  <si>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</si>
  <si>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</si>
  <si>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</si>
  <si>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</si>
  <si>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</si>
  <si>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</si>
  <si>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</si>
  <si>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</si>
  <si>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</si>
  <si>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</si>
  <si>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</si>
  <si>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</si>
  <si>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</si>
  <si>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</si>
  <si>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</si>
  <si>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</si>
  <si>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</si>
  <si>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</si>
  <si>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</si>
  <si>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</si>
  <si>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</si>
  <si>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</si>
  <si>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</si>
  <si>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</si>
  <si>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</si>
  <si>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</si>
  <si>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</si>
  <si>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</si>
  <si>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</si>
  <si>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</si>
  <si>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</si>
  <si>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</si>
  <si>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</si>
  <si>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</si>
  <si>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</si>
  <si>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</si>
  <si>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</si>
  <si>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</si>
  <si>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</si>
  <si>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</si>
  <si>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</si>
  <si>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</si>
  <si>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</si>
  <si>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</si>
  <si>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</si>
  <si>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</si>
  <si>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</si>
  <si>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</si>
  <si>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</si>
  <si>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</si>
  <si>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</si>
  <si>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</si>
  <si>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</si>
  <si>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</si>
  <si>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</si>
  <si>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</si>
  <si>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</si>
  <si>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</si>
  <si>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</si>
  <si>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</si>
  <si>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</si>
  <si>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</si>
  <si>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</si>
  <si>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</si>
  <si>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</si>
  <si>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</si>
  <si>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</si>
  <si>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</si>
  <si>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</si>
  <si>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</si>
  <si>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</si>
  <si>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</si>
  <si>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</si>
  <si>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</si>
  <si>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</si>
  <si>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</si>
  <si>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</si>
  <si>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</si>
  <si>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</si>
  <si>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</si>
  <si>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</si>
  <si>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</si>
  <si>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</si>
  <si>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</si>
  <si>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</si>
  <si>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</si>
  <si>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</si>
  <si>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</si>
  <si>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</si>
  <si>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</si>
  <si>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</si>
  <si>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</si>
  <si>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</si>
  <si>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</si>
  <si>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</si>
  <si>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</si>
  <si>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</si>
  <si>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</si>
  <si>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</si>
  <si>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</si>
  <si>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</si>
  <si>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</si>
  <si>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</si>
  <si>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</si>
  <si>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</si>
  <si>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</si>
  <si>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</si>
  <si>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</si>
  <si>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</si>
  <si>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</si>
  <si>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</si>
  <si>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</si>
  <si>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</si>
  <si>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</si>
  <si>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</si>
  <si>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</si>
  <si>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</si>
  <si>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</si>
  <si>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</si>
  <si>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</si>
  <si>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</si>
  <si>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</si>
  <si>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</si>
  <si>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</si>
  <si>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</si>
  <si>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</si>
  <si>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</si>
  <si>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</si>
  <si>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</si>
  <si>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</si>
  <si>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</si>
  <si>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</si>
  <si>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</si>
  <si>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</si>
  <si>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</si>
  <si>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</si>
  <si>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</si>
  <si>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</si>
  <si>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</si>
  <si>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</si>
  <si>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</si>
  <si>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</si>
  <si>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</si>
  <si>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</si>
  <si>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</si>
  <si>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</si>
  <si>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</si>
  <si>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</si>
  <si>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</si>
  <si>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</si>
  <si>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</si>
  <si>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</si>
  <si>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</si>
  <si>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</si>
  <si>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</si>
  <si>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</si>
  <si>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</si>
  <si>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</si>
  <si>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</si>
  <si>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</si>
  <si>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</si>
  <si>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</si>
  <si>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</si>
  <si>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</si>
  <si>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</si>
  <si>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</si>
  <si>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</si>
  <si>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</si>
  <si>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</si>
  <si>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</si>
  <si>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</si>
  <si>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</si>
  <si>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</si>
  <si>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</si>
  <si>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</si>
  <si>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</si>
  <si>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</si>
  <si>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</si>
  <si>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</si>
  <si>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</si>
  <si>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</si>
  <si>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</si>
  <si>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</si>
  <si>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</si>
  <si>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</si>
  <si>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</si>
  <si>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</si>
  <si>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</si>
  <si>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</si>
  <si>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</si>
  <si>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</si>
  <si>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</si>
  <si>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</si>
  <si>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</si>
  <si>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</si>
  <si>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</si>
  <si>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</si>
  <si>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</si>
  <si>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</si>
  <si>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</si>
  <si>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</si>
  <si>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</si>
  <si>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</si>
  <si>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</si>
  <si>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</si>
  <si>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</si>
  <si>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</si>
  <si>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</si>
  <si>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</si>
  <si>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</si>
  <si>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</si>
  <si>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</si>
  <si>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</si>
  <si>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</si>
  <si>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</si>
  <si>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</si>
  <si>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</si>
  <si>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</si>
  <si>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</si>
  <si>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</si>
  <si>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</si>
  <si>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</si>
  <si>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</si>
  <si>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</si>
  <si>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</si>
  <si>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</si>
  <si>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</si>
  <si>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</si>
  <si>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</si>
  <si>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</si>
  <si>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</si>
  <si>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</si>
  <si>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</si>
  <si>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</si>
  <si>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</si>
  <si>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</si>
  <si>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</si>
  <si>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</si>
  <si>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</si>
  <si>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</si>
  <si>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</si>
  <si>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</si>
  <si>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</si>
  <si>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</si>
  <si>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</si>
  <si>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</si>
  <si>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</si>
  <si>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</si>
  <si>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</si>
  <si>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</si>
  <si>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</si>
  <si>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</si>
  <si>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</si>
  <si>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</si>
  <si>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</si>
  <si>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</si>
  <si>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</si>
  <si>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</si>
  <si>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</si>
  <si>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</si>
  <si>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</si>
  <si>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</si>
  <si>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</si>
  <si>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</si>
  <si>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</si>
  <si>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</si>
  <si>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</si>
  <si>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</si>
  <si>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</si>
  <si>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</si>
  <si>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</si>
  <si>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</si>
  <si>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</si>
  <si>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</si>
  <si>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</si>
  <si>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</si>
  <si>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</si>
  <si>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</si>
  <si>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</si>
  <si>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</si>
  <si>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</si>
  <si>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</si>
  <si>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</si>
  <si>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</si>
  <si>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</si>
  <si>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</si>
  <si>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</si>
  <si>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</si>
  <si>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</si>
  <si>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</si>
  <si>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</si>
  <si>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</si>
  <si>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</si>
  <si>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</si>
  <si>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</si>
  <si>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</si>
  <si>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</si>
  <si>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</si>
  <si>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</si>
  <si>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</si>
  <si>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</si>
  <si>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</si>
  <si>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</si>
  <si>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</si>
  <si>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</si>
  <si>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</si>
  <si>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</si>
  <si>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</si>
  <si>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</si>
  <si>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</si>
  <si>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</si>
  <si>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</si>
  <si>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</si>
  <si>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</si>
  <si>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</si>
  <si>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</si>
  <si>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</si>
  <si>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</si>
  <si>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</si>
  <si>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</si>
  <si>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</si>
  <si>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</si>
  <si>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</si>
  <si>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</si>
  <si>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</si>
  <si>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</si>
  <si>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</si>
  <si>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</si>
  <si>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</si>
  <si>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</si>
  <si>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</si>
  <si>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</si>
  <si>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</si>
  <si>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</si>
  <si>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</si>
  <si>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</si>
  <si>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</si>
  <si>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</si>
  <si>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</si>
  <si>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</si>
  <si>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</si>
  <si>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</si>
  <si>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</si>
  <si>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</si>
  <si>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</si>
  <si>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</si>
  <si>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</si>
  <si>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</si>
  <si>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</si>
  <si>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</si>
  <si>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</si>
  <si>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</si>
  <si>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</si>
  <si>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</si>
  <si>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</si>
  <si>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</si>
  <si>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</si>
  <si>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</si>
  <si>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</si>
  <si>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</si>
  <si>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</si>
  <si>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</si>
  <si>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</si>
  <si>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</si>
  <si>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</si>
  <si>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</si>
  <si>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</si>
  <si>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</si>
  <si>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</si>
  <si>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</si>
  <si>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</si>
  <si>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</si>
  <si>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</si>
  <si>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</si>
  <si>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</si>
  <si>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</si>
  <si>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</si>
  <si>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</si>
  <si>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</si>
  <si>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</si>
  <si>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</si>
  <si>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</si>
  <si>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</si>
  <si>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</si>
  <si>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</si>
  <si>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</si>
  <si>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</si>
  <si>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</si>
  <si>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</si>
  <si>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</si>
  <si>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</si>
  <si>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</si>
  <si>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</si>
  <si>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</si>
  <si>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</si>
  <si>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</si>
  <si>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</si>
  <si>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</si>
  <si>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</si>
  <si>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</si>
  <si>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</si>
  <si>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</si>
  <si>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</si>
  <si>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</si>
  <si>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</si>
  <si>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</si>
  <si>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</si>
  <si>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</si>
  <si>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</si>
  <si>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</si>
  <si>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</si>
  <si>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</si>
  <si>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</si>
  <si>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</si>
  <si>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</si>
  <si>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</si>
  <si>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</si>
  <si>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</si>
  <si>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</si>
  <si>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</si>
  <si>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</si>
  <si>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</si>
  <si>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</si>
  <si>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</si>
  <si>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</si>
  <si>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</si>
  <si>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</si>
  <si>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</si>
  <si>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</si>
  <si>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</si>
  <si>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</si>
  <si>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</si>
  <si>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</si>
  <si>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</si>
  <si>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</si>
  <si>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</si>
  <si>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</si>
  <si>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</si>
  <si>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</si>
  <si>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</si>
  <si>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</si>
  <si>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</si>
  <si>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</si>
  <si>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</si>
  <si>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</si>
  <si>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</si>
  <si>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</si>
  <si>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</si>
  <si>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</si>
  <si>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</si>
  <si>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</si>
  <si>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</si>
  <si>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</si>
  <si>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</si>
  <si>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</si>
  <si>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</si>
  <si>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</si>
  <si>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</si>
  <si>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</si>
  <si>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</si>
  <si>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</si>
  <si>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</si>
  <si>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</si>
  <si>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</si>
  <si>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</si>
  <si>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</si>
  <si>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</si>
  <si>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</si>
  <si>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</si>
  <si>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</si>
  <si>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</si>
  <si>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</si>
  <si>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</si>
  <si>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</si>
  <si>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</si>
  <si>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</si>
  <si>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</si>
  <si>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</si>
  <si>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</si>
  <si>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</si>
  <si>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</si>
  <si>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</si>
  <si>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</si>
  <si>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</si>
  <si>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</si>
  <si>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</si>
  <si>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</si>
  <si>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</si>
  <si>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</si>
  <si>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</si>
  <si>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</si>
  <si>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</si>
  <si>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</si>
  <si>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</si>
  <si>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</si>
  <si>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</si>
  <si>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</si>
  <si>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</si>
  <si>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</si>
  <si>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</si>
  <si>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</si>
  <si>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</si>
  <si>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</si>
  <si>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</si>
  <si>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</si>
  <si>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</si>
  <si>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</si>
  <si>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</si>
  <si>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</si>
  <si>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</si>
  <si>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</si>
  <si>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</si>
  <si>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</si>
  <si>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</si>
  <si>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</si>
  <si>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</si>
  <si>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</si>
  <si>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</si>
  <si>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</si>
  <si>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</si>
  <si>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</si>
  <si>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</si>
  <si>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</si>
  <si>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</si>
  <si>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</si>
  <si>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</si>
  <si>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</si>
  <si>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</si>
  <si>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</si>
  <si>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</si>
  <si>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</si>
  <si>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</si>
  <si>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</si>
  <si>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</si>
  <si>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</si>
  <si>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</si>
  <si>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</si>
  <si>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</si>
  <si>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</si>
  <si>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</si>
  <si>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</si>
  <si>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</si>
  <si>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</si>
  <si>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</si>
  <si>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</si>
  <si>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</si>
  <si>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</si>
  <si>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</si>
  <si>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</si>
  <si>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</si>
  <si>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</si>
  <si>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</si>
  <si>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</si>
  <si>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</si>
  <si>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</si>
  <si>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</si>
  <si>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</si>
  <si>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</si>
  <si>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</si>
  <si>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</si>
  <si>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</si>
  <si>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</si>
  <si>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</si>
  <si>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</si>
  <si>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</si>
  <si>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</si>
  <si>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</si>
  <si>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</si>
  <si>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</si>
  <si>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</si>
  <si>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</si>
  <si>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</si>
  <si>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</si>
  <si>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</si>
  <si>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</si>
  <si>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</si>
  <si>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</si>
  <si>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</si>
  <si>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</si>
  <si>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</si>
  <si>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</si>
  <si>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</si>
  <si>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</si>
  <si>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</si>
  <si>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</si>
  <si>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</si>
  <si>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</si>
  <si>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</si>
  <si>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</si>
  <si>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</si>
  <si>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</si>
  <si>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</si>
  <si>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</si>
  <si>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</si>
  <si>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</si>
  <si>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</si>
  <si>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</si>
  <si>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</si>
  <si>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</si>
  <si>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</si>
  <si>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</si>
  <si>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</si>
  <si>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</si>
  <si>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</si>
  <si>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</si>
  <si>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</si>
  <si>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</si>
  <si>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</si>
  <si>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</si>
  <si>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</si>
  <si>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</si>
  <si>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</si>
  <si>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</si>
  <si>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</si>
  <si>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</si>
  <si>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</si>
  <si>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</si>
  <si>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</si>
  <si>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</si>
  <si>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</si>
  <si>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</si>
  <si>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</si>
  <si>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</si>
  <si>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</si>
  <si>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</si>
  <si>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</si>
  <si>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</si>
  <si>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</si>
  <si>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</si>
  <si>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</si>
  <si>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</si>
  <si>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</si>
  <si>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</si>
  <si>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</si>
  <si>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</si>
  <si>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</si>
  <si>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</si>
  <si>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</si>
  <si>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</si>
  <si>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</si>
  <si>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</si>
  <si>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</si>
  <si>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</si>
  <si>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</si>
  <si>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</si>
  <si>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</si>
  <si>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</si>
  <si>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</si>
  <si>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</si>
  <si>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</si>
  <si>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</si>
  <si>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</si>
  <si>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</si>
  <si>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</si>
  <si>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</si>
  <si>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</si>
  <si>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</si>
  <si>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</si>
  <si>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</si>
  <si>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</si>
  <si>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</si>
  <si>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</si>
  <si>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</si>
  <si>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</si>
  <si>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</si>
  <si>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</si>
  <si>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</si>
  <si>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</si>
  <si>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</si>
  <si>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</si>
  <si>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</si>
  <si>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</si>
  <si>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</si>
  <si>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</si>
  <si>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</si>
  <si>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</si>
  <si>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</si>
  <si>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</si>
  <si>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</si>
  <si>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</si>
  <si>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</si>
  <si>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</si>
  <si>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</si>
  <si>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</si>
  <si>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</si>
  <si>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</si>
  <si>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</si>
  <si>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</si>
  <si>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</si>
  <si>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</si>
  <si>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</si>
  <si>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</si>
  <si>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</si>
  <si>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</si>
  <si>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</si>
  <si>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</si>
  <si>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</si>
  <si>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</si>
  <si>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</si>
  <si>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</si>
  <si>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</si>
  <si>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</si>
  <si>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</si>
  <si>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</si>
  <si>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</si>
  <si>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</si>
  <si>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</si>
  <si>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</si>
  <si>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</si>
  <si>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</si>
  <si>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</si>
  <si>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</si>
  <si>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</si>
  <si>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</si>
  <si>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</si>
  <si>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</si>
  <si>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</si>
  <si>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</si>
  <si>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</si>
  <si>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</si>
  <si>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</si>
  <si>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</si>
  <si>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</si>
  <si>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</si>
  <si>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</si>
  <si>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</si>
  <si>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</si>
  <si>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</si>
  <si>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</si>
  <si>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</si>
  <si>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</si>
  <si>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</si>
  <si>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</si>
  <si>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</si>
  <si>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</si>
  <si>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</si>
  <si>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</si>
  <si>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</si>
  <si>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</si>
  <si>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</si>
  <si>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</si>
  <si>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</si>
  <si>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</si>
  <si>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</si>
  <si>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</si>
  <si>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</si>
  <si>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</si>
  <si>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</si>
  <si>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</si>
  <si>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</si>
  <si>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</si>
  <si>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</si>
  <si>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</si>
  <si>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</si>
  <si>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</si>
  <si>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</si>
  <si>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</si>
  <si>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</si>
  <si>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</si>
  <si>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</si>
  <si>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</si>
  <si>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</si>
  <si>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</si>
  <si>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</si>
  <si>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</si>
  <si>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</si>
  <si>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</si>
  <si>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</si>
  <si>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</si>
  <si>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</si>
  <si>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</si>
  <si>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</si>
  <si>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</si>
  <si>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</si>
  <si>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</si>
  <si>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</si>
  <si>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</si>
  <si>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</si>
  <si>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</si>
  <si>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</si>
  <si>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</si>
  <si>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</si>
  <si>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</si>
  <si>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</si>
  <si>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</si>
  <si>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</si>
  <si>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</si>
  <si>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</si>
  <si>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</si>
  <si>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</si>
  <si>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</si>
  <si>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</si>
  <si>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</si>
  <si>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</si>
  <si>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</si>
  <si>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</si>
  <si>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</si>
  <si>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</si>
  <si>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</si>
  <si>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</si>
  <si>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</si>
  <si>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</si>
  <si>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</si>
  <si>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</si>
  <si>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</si>
  <si>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</si>
  <si>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</si>
  <si>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</si>
  <si>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</si>
  <si>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</si>
  <si>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</si>
  <si>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</si>
  <si>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</si>
  <si>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</si>
  <si>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</si>
  <si>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</si>
  <si>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</si>
  <si>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</si>
  <si>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</si>
  <si>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</si>
  <si>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</si>
  <si>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</si>
  <si>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</si>
  <si>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</si>
  <si>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</si>
  <si>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</si>
  <si>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</si>
  <si>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</si>
  <si>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</si>
  <si>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</si>
  <si>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</si>
  <si>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</si>
  <si>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</si>
  <si>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</si>
  <si>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</si>
  <si>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</si>
  <si>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</si>
  <si>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</si>
  <si>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</si>
  <si>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</si>
  <si>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</si>
  <si>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</si>
  <si>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</si>
  <si>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</si>
  <si>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</si>
  <si>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</si>
  <si>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</si>
  <si>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</si>
  <si>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</si>
  <si>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</si>
  <si>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</si>
  <si>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</si>
  <si>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</si>
  <si>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</si>
  <si>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</si>
  <si>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</si>
  <si>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</si>
  <si>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</si>
  <si>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</si>
  <si>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</si>
  <si>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</si>
  <si>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</si>
  <si>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</si>
  <si>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</si>
  <si>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</si>
  <si>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</si>
  <si>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</si>
  <si>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</si>
  <si>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</si>
  <si>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</si>
  <si>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</si>
  <si>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</si>
  <si>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</si>
  <si>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</si>
  <si>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</si>
  <si>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</si>
  <si>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</si>
  <si>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</si>
  <si>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</si>
  <si>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</si>
  <si>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</si>
  <si>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</si>
  <si>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</si>
  <si>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</si>
  <si>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</si>
  <si>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</si>
  <si>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</si>
  <si>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</si>
  <si>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</si>
  <si>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</si>
  <si>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</si>
  <si>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</si>
  <si>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</si>
  <si>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</si>
  <si>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</si>
  <si>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</si>
  <si>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</si>
  <si>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</si>
  <si>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</si>
  <si>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</si>
  <si>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</si>
  <si>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</si>
  <si>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</si>
  <si>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</si>
  <si>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</si>
  <si>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</si>
  <si>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</si>
  <si>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</si>
  <si>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</si>
  <si>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</si>
  <si>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</si>
  <si>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</si>
  <si>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</si>
  <si>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</si>
  <si>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</si>
  <si>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</si>
  <si>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</si>
  <si>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</si>
  <si>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</si>
  <si>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</si>
  <si>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</si>
  <si>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</si>
  <si>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</si>
  <si>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</si>
  <si>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</si>
  <si>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</si>
  <si>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</si>
  <si>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</si>
  <si>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</si>
  <si>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</si>
  <si>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</si>
  <si>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</si>
  <si>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</si>
  <si>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</si>
  <si>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</si>
  <si>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</si>
  <si>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</si>
  <si>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</si>
  <si>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</si>
  <si>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</si>
  <si>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</si>
  <si>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</si>
  <si>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</si>
  <si>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</si>
  <si>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</si>
  <si>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</si>
  <si>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</si>
  <si>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</si>
  <si>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</si>
  <si>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</si>
  <si>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</si>
  <si>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</si>
  <si>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</si>
  <si>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</si>
  <si>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</si>
  <si>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</si>
  <si>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</si>
  <si>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</si>
  <si>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</si>
  <si>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</si>
  <si>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</si>
  <si>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</si>
  <si>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</si>
  <si>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</si>
  <si>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</si>
  <si>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</si>
  <si>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</si>
  <si>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</si>
  <si>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</si>
  <si>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</si>
  <si>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</si>
  <si>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</si>
  <si>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</si>
  <si>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</si>
  <si>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</si>
  <si>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</si>
  <si>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</si>
  <si>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</si>
  <si>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</si>
  <si>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</si>
  <si>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</si>
  <si>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</si>
  <si>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</si>
  <si>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</si>
  <si>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</si>
  <si>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</si>
  <si>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</si>
  <si>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</si>
  <si>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</si>
  <si>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</si>
  <si>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</si>
  <si>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</si>
  <si>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</si>
  <si>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</si>
  <si>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</si>
  <si>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</si>
  <si>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</si>
  <si>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</si>
  <si>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</si>
  <si>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</si>
  <si>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</si>
  <si>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</si>
  <si>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</si>
  <si>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</si>
  <si>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</si>
  <si>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</si>
  <si>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</si>
  <si>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</si>
  <si>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</si>
  <si>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</si>
  <si>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</si>
  <si>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</si>
  <si>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</si>
  <si>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</si>
  <si>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</si>
  <si>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</si>
  <si>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</si>
  <si>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</si>
  <si>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</si>
  <si>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</si>
  <si>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</si>
  <si>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</si>
  <si>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</si>
  <si>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</si>
  <si>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</si>
  <si>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</si>
  <si>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</si>
  <si>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</si>
  <si>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</si>
  <si>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</si>
  <si>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</si>
  <si>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</si>
  <si>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</si>
  <si>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</si>
  <si>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</si>
  <si>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</si>
  <si>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</si>
  <si>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</si>
  <si>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</si>
  <si>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</si>
  <si>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</si>
  <si>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</si>
  <si>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</si>
  <si>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</si>
  <si>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</si>
  <si>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</si>
  <si>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</si>
  <si>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</si>
  <si>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</si>
  <si>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</si>
  <si>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</si>
  <si>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</si>
  <si>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</si>
  <si>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</si>
  <si>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</si>
  <si>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</si>
  <si>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</si>
  <si>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</si>
  <si>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</si>
  <si>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</si>
  <si>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</si>
  <si>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</si>
  <si>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</si>
  <si>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</si>
  <si>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</si>
  <si>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</si>
  <si>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</si>
  <si>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</si>
  <si>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</si>
  <si>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</si>
  <si>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</si>
  <si>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</si>
  <si>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</si>
  <si>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</si>
  <si>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</si>
  <si>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</si>
  <si>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</si>
  <si>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</si>
  <si>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</si>
  <si>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</si>
  <si>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</si>
  <si>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</si>
  <si>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</si>
  <si>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</si>
  <si>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</si>
  <si>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</si>
  <si>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</si>
  <si>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</si>
  <si>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</si>
  <si>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</si>
  <si>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</si>
  <si>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</si>
  <si>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</si>
  <si>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</si>
  <si>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</si>
  <si>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</si>
  <si>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</si>
  <si>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</si>
  <si>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</si>
  <si>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</si>
  <si>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</si>
  <si>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</si>
  <si>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</si>
  <si>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</si>
  <si>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</si>
  <si>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</si>
  <si>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</si>
  <si>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</si>
  <si>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</si>
  <si>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</si>
  <si>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</si>
  <si>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</si>
  <si>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</si>
  <si>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</si>
  <si>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</si>
  <si>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</si>
  <si>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</si>
  <si>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</si>
  <si>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</si>
  <si>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</si>
  <si>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</si>
  <si>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</si>
  <si>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</si>
  <si>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</si>
  <si>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</si>
  <si>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</si>
  <si>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</si>
  <si>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</si>
  <si>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</si>
  <si>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</si>
  <si>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</si>
  <si>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</si>
  <si>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</si>
  <si>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</si>
  <si>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</si>
  <si>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</si>
  <si>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</si>
  <si>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</si>
  <si>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</si>
  <si>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</si>
  <si>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</si>
  <si>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</si>
  <si>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</si>
  <si>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</si>
  <si>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</si>
  <si>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</si>
  <si>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</si>
  <si>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</si>
  <si>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</si>
  <si>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</si>
  <si>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</si>
  <si>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</si>
  <si>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</si>
  <si>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</si>
  <si>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</si>
  <si>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</si>
  <si>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</si>
  <si>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</si>
  <si>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</si>
  <si>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</si>
  <si>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</si>
  <si>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</si>
  <si>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</si>
  <si>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</si>
  <si>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</si>
  <si>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</si>
  <si>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</si>
  <si>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</si>
  <si>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</si>
  <si>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</si>
  <si>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</si>
  <si>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</si>
  <si>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</si>
  <si>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</si>
  <si>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</si>
  <si>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</si>
  <si>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</si>
  <si>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</si>
  <si>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</si>
  <si>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</si>
  <si>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</si>
  <si>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</si>
  <si>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</si>
  <si>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</si>
  <si>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</si>
  <si>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</si>
  <si>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</si>
  <si>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</si>
  <si>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</si>
  <si>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</si>
  <si>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</si>
  <si>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</si>
  <si>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</si>
  <si>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</si>
  <si>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</si>
  <si>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</si>
  <si>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</si>
  <si>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</si>
  <si>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</si>
  <si>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</si>
  <si>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</si>
  <si>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</si>
  <si>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</si>
  <si>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</si>
  <si>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</si>
  <si>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</si>
  <si>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</si>
  <si>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</si>
  <si>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</si>
  <si>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</si>
  <si>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</si>
  <si>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</si>
  <si>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</si>
  <si>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</si>
  <si>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</si>
  <si>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</si>
  <si>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</si>
  <si>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</si>
  <si>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</si>
  <si>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</si>
  <si>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</si>
  <si>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</si>
  <si>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</si>
  <si>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</si>
  <si>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</si>
  <si>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</si>
  <si>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</si>
  <si>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</si>
  <si>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</si>
  <si>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</si>
  <si>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</si>
  <si>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</si>
  <si>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</si>
  <si>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</si>
  <si>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</si>
  <si>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</si>
  <si>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</si>
  <si>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</si>
  <si>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</si>
  <si>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</si>
  <si>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</si>
  <si>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</si>
  <si>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</si>
  <si>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</si>
  <si>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</si>
  <si>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</si>
  <si>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</si>
  <si>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</si>
  <si>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</si>
  <si>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</si>
  <si>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</si>
  <si>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</si>
  <si>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</si>
  <si>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</si>
  <si>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</si>
  <si>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</si>
  <si>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</si>
  <si>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</si>
  <si>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</si>
  <si>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</si>
  <si>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</si>
  <si>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</si>
  <si>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</si>
  <si>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</si>
  <si>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</si>
  <si>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</si>
  <si>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</si>
  <si>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</si>
  <si>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</si>
  <si>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</si>
  <si>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</si>
  <si>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</si>
  <si>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</si>
  <si>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</si>
  <si>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</si>
  <si>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</si>
  <si>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</si>
  <si>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</si>
  <si>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</si>
  <si>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</si>
  <si>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</si>
  <si>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</si>
  <si>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</si>
  <si>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</si>
  <si>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</si>
  <si>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</si>
  <si>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</si>
  <si>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</si>
  <si>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</si>
  <si>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</si>
  <si>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</si>
  <si>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</si>
  <si>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</si>
  <si>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</si>
  <si>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</si>
  <si>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</si>
  <si>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</si>
  <si>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</si>
  <si>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</si>
  <si>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</si>
  <si>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</si>
  <si>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</si>
  <si>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</si>
  <si>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</si>
  <si>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</si>
  <si>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</si>
  <si>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</si>
  <si>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</si>
  <si>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</si>
  <si>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</si>
  <si>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</si>
  <si>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</si>
  <si>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</si>
  <si>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</si>
  <si>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</si>
  <si>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</si>
  <si>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</si>
  <si>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</si>
  <si>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</si>
  <si>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</si>
  <si>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</si>
  <si>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</si>
  <si>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</si>
  <si>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</si>
  <si>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</si>
  <si>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</si>
  <si>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</si>
  <si>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</si>
  <si>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</si>
  <si>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</si>
  <si>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</si>
  <si>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</si>
  <si>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</si>
  <si>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</si>
  <si>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</si>
  <si>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</si>
  <si>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</si>
  <si>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</si>
  <si>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</si>
  <si>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</si>
  <si>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</si>
  <si>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</si>
  <si>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</si>
  <si>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</si>
  <si>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</si>
  <si>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</si>
  <si>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</si>
  <si>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</si>
  <si>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</si>
  <si>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</si>
  <si>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</si>
  <si>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</si>
  <si>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</si>
  <si>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</si>
  <si>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</si>
  <si>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</si>
  <si>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</si>
  <si>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</si>
  <si>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</si>
  <si>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</si>
  <si>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</si>
  <si>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</si>
  <si>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</si>
  <si>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</si>
  <si>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</si>
  <si>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</si>
  <si>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</si>
  <si>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</si>
  <si>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</si>
  <si>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</si>
  <si>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</si>
  <si>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</si>
  <si>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</si>
  <si>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</si>
  <si>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</si>
  <si>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</si>
  <si>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</si>
  <si>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</si>
  <si>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</si>
  <si>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</si>
  <si>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</si>
  <si>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</si>
  <si>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</si>
  <si>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</si>
  <si>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</si>
  <si>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</si>
  <si>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</si>
  <si>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</si>
  <si>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</si>
  <si>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</si>
  <si>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</si>
  <si>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</si>
  <si>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</si>
  <si>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</si>
  <si>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</si>
  <si>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</si>
  <si>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</si>
  <si>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</si>
  <si>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</si>
  <si>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</si>
  <si>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</si>
  <si>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</si>
  <si>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</si>
  <si>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</si>
  <si>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</si>
  <si>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</si>
  <si>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</si>
  <si>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</si>
  <si>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</si>
  <si>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</si>
  <si>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</si>
  <si>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</si>
  <si>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</si>
  <si>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</si>
  <si>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</si>
  <si>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</si>
  <si>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</si>
  <si>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</si>
  <si>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</si>
  <si>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</si>
  <si>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</si>
  <si>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</si>
  <si>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</si>
  <si>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</si>
  <si>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</si>
  <si>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</si>
  <si>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</si>
  <si>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</si>
  <si>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</si>
  <si>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</si>
  <si>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</si>
  <si>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</si>
  <si>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</si>
  <si>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</si>
  <si>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</si>
  <si>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</si>
  <si>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</si>
  <si>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</si>
  <si>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</si>
  <si>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</si>
  <si>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</si>
  <si>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</si>
  <si>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</si>
  <si>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</si>
  <si>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</si>
  <si>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</si>
  <si>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</si>
  <si>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</si>
  <si>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</si>
  <si>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</si>
  <si>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</si>
  <si>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</si>
  <si>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</si>
  <si>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</si>
  <si>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</si>
  <si>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</si>
  <si>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</si>
  <si>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</si>
  <si>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</si>
  <si>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</si>
  <si>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</si>
  <si>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</si>
  <si>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</si>
  <si>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</si>
  <si>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</si>
  <si>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</si>
  <si>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</si>
  <si>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</si>
  <si>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</si>
  <si>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</si>
  <si>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</si>
  <si>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</si>
  <si>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</si>
  <si>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</si>
  <si>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</si>
  <si>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</si>
  <si>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</si>
  <si>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</si>
  <si>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</si>
  <si>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</si>
  <si>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</si>
  <si>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</si>
  <si>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</si>
  <si>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</si>
  <si>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</si>
  <si>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</si>
  <si>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</si>
  <si>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</si>
  <si>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</si>
  <si>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</si>
  <si>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</si>
  <si>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</si>
  <si>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</si>
  <si>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</si>
  <si>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</si>
  <si>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</si>
  <si>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</si>
  <si>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</si>
  <si>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</si>
  <si>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</si>
  <si>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</si>
  <si>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</si>
  <si>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</si>
  <si>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</si>
  <si>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</si>
  <si>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</si>
  <si>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</si>
  <si>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</si>
  <si>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</si>
  <si>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</si>
  <si>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</si>
  <si>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</si>
  <si>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</si>
  <si>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</si>
  <si>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</si>
  <si>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</si>
  <si>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</si>
  <si>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</si>
  <si>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</si>
  <si>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</si>
  <si>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</si>
  <si>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</si>
  <si>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</si>
  <si>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</si>
  <si>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</si>
  <si>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</si>
  <si>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</si>
  <si>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</si>
  <si>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</si>
  <si>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</si>
  <si>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</si>
  <si>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</si>
  <si>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</si>
  <si>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</si>
  <si>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</si>
  <si>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</si>
  <si>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</si>
  <si>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</si>
  <si>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</si>
  <si>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</si>
  <si>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</si>
  <si>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</si>
  <si>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</si>
  <si>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</si>
  <si>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</si>
  <si>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</si>
  <si>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</si>
  <si>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</si>
  <si>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</si>
  <si>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</si>
  <si>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</si>
  <si>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</si>
  <si>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</si>
  <si>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</si>
  <si>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</si>
  <si>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</si>
  <si>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</si>
  <si>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</si>
  <si>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</si>
  <si>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</si>
  <si>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</si>
  <si>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</si>
  <si>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</si>
  <si>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</si>
  <si>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</si>
  <si>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</si>
  <si>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</si>
  <si>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</si>
  <si>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</si>
  <si>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</si>
  <si>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</si>
  <si>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</si>
  <si>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</si>
  <si>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</si>
  <si>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</si>
  <si>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</si>
  <si>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</si>
  <si>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</si>
  <si>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</si>
  <si>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</si>
  <si>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</si>
  <si>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</si>
  <si>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</si>
  <si>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</si>
  <si>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</si>
  <si>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</si>
  <si>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</si>
  <si>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</si>
  <si>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</si>
  <si>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</si>
  <si>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</si>
  <si>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</si>
  <si>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</si>
  <si>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</si>
  <si>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</si>
  <si>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</si>
  <si>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</si>
  <si>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</si>
  <si>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</si>
  <si>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</si>
  <si>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</si>
  <si>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</si>
  <si>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</si>
  <si>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</si>
  <si>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</si>
  <si>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</si>
  <si>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</si>
  <si>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</si>
  <si>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</si>
  <si>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</si>
  <si>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</si>
  <si>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</si>
  <si>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</si>
  <si>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</si>
  <si>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</si>
  <si>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</si>
  <si>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</si>
  <si>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</si>
  <si>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</si>
  <si>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</si>
  <si>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</si>
  <si>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</si>
  <si>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</si>
  <si>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</si>
  <si>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</si>
  <si>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</si>
  <si>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</si>
  <si>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</si>
  <si>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</si>
  <si>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</si>
  <si>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</si>
  <si>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</si>
  <si>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</si>
  <si>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</si>
  <si>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</si>
  <si>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</si>
  <si>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</si>
  <si>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</si>
  <si>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</si>
  <si>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</si>
  <si>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</si>
  <si>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</si>
  <si>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</si>
  <si>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</si>
  <si>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</si>
  <si>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</si>
  <si>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</si>
  <si>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</si>
  <si>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</si>
  <si>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</si>
  <si>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</si>
  <si>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</si>
  <si>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</si>
  <si>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</si>
  <si>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</si>
  <si>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</si>
  <si>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</si>
  <si>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</si>
  <si>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</si>
  <si>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</si>
  <si>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</si>
  <si>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</si>
  <si>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</si>
  <si>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</si>
  <si>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</si>
  <si>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</si>
  <si>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</si>
  <si>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</si>
  <si>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</si>
  <si>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</si>
  <si>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</si>
  <si>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</si>
  <si>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</si>
  <si>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</si>
  <si>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</si>
  <si>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</si>
  <si>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</si>
  <si>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</si>
  <si>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</si>
  <si>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</si>
  <si>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</si>
  <si>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</si>
  <si>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</si>
  <si>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</si>
  <si>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</si>
  <si>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</si>
  <si>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</si>
  <si>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</si>
  <si>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</si>
  <si>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</si>
  <si>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</si>
  <si>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</si>
  <si>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</si>
  <si>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</si>
  <si>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</si>
  <si>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</si>
  <si>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</si>
  <si>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</si>
  <si>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</si>
  <si>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</si>
  <si>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</si>
  <si>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</si>
  <si>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</si>
  <si>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</si>
  <si>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</si>
  <si>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</si>
  <si>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</si>
  <si>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</si>
  <si>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</si>
  <si>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</si>
  <si>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</si>
  <si>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</si>
  <si>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</si>
  <si>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</si>
  <si>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</si>
  <si>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</si>
  <si>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</si>
  <si>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</si>
  <si>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</si>
  <si>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</si>
  <si>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</si>
  <si>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</si>
  <si>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</si>
  <si>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</si>
  <si>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</si>
  <si>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</si>
  <si>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</si>
  <si>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</si>
  <si>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</si>
  <si>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</si>
  <si>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</si>
  <si>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</si>
  <si>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</si>
  <si>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</si>
  <si>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</si>
  <si>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</si>
  <si>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</si>
  <si>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</si>
  <si>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</si>
  <si>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</si>
  <si>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</si>
  <si>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</si>
  <si>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</si>
  <si>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</si>
  <si>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</si>
  <si>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</si>
  <si>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</si>
  <si>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</si>
  <si>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</si>
  <si>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</si>
  <si>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</si>
  <si>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</si>
  <si>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</si>
  <si>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</si>
  <si>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</si>
  <si>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</si>
  <si>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</si>
  <si>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</si>
  <si>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</si>
  <si>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</si>
  <si>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</si>
  <si>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</si>
  <si>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</si>
  <si>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</si>
  <si>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</si>
  <si>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</si>
  <si>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</si>
  <si>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</si>
  <si>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</si>
  <si>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</si>
  <si>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</si>
  <si>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</si>
  <si>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</si>
  <si>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</si>
  <si>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</si>
  <si>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</si>
  <si>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</si>
  <si>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</si>
  <si>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</si>
  <si>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</si>
  <si>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</si>
  <si>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</si>
  <si>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</si>
  <si>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</si>
  <si>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</si>
  <si>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</si>
  <si>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</si>
  <si>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</si>
  <si>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</si>
  <si>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</si>
  <si>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</si>
  <si>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</si>
  <si>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</si>
  <si>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</si>
  <si>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</si>
  <si>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</si>
  <si>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</si>
  <si>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</si>
  <si>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</si>
  <si>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</si>
  <si>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</si>
  <si>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</si>
  <si>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</si>
  <si>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</si>
  <si>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</si>
  <si>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</si>
  <si>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</si>
  <si>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</si>
  <si>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</si>
  <si>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</si>
  <si>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</si>
  <si>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</si>
  <si>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</si>
  <si>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</si>
  <si>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</si>
  <si>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</si>
  <si>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</si>
  <si>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</si>
  <si>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</si>
  <si>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</si>
  <si>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</si>
  <si>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</si>
  <si>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</si>
  <si>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</si>
  <si>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</si>
  <si>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</si>
  <si>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</si>
  <si>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</si>
  <si>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</si>
  <si>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</si>
  <si>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</si>
  <si>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</si>
  <si>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</si>
  <si>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</si>
  <si>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</si>
  <si>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</si>
  <si>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</si>
  <si>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</si>
  <si>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</si>
  <si>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</si>
  <si>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</si>
  <si>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</si>
  <si>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</si>
  <si>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</si>
  <si>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</si>
  <si>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</si>
  <si>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</si>
  <si>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</si>
  <si>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</si>
  <si>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</si>
  <si>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</si>
  <si>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</si>
  <si>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</si>
  <si>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</si>
  <si>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</si>
  <si>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</si>
  <si>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</si>
  <si>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</si>
  <si>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</si>
  <si>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</si>
  <si>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</si>
  <si>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</si>
  <si>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</si>
  <si>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</si>
  <si>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</si>
  <si>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</si>
  <si>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</si>
  <si>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</si>
  <si>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</si>
  <si>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</si>
  <si>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</si>
  <si>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</si>
  <si>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</si>
  <si>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</si>
  <si>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</si>
  <si>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</si>
  <si>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</si>
  <si>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</si>
  <si>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</si>
  <si>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</si>
  <si>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</si>
  <si>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</si>
  <si>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</si>
  <si>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</si>
  <si>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</si>
  <si>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</si>
  <si>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</si>
  <si>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</si>
  <si>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</si>
  <si>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</si>
  <si>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</si>
  <si>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</si>
  <si>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</si>
  <si>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</si>
  <si>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</si>
  <si>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</si>
  <si>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</si>
  <si>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</si>
  <si>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</si>
  <si>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</si>
  <si>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</si>
  <si>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</si>
  <si>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</si>
  <si>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</si>
  <si>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</si>
  <si>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</si>
  <si>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</si>
  <si>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</si>
  <si>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</si>
  <si>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</si>
  <si>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</si>
  <si>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</si>
  <si>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</si>
  <si>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</si>
  <si>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</si>
  <si>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</si>
  <si>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</si>
  <si>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</si>
  <si>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</si>
  <si>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</si>
  <si>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</si>
  <si>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</si>
  <si>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</si>
  <si>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</si>
  <si>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</si>
  <si>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</si>
  <si>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</si>
  <si>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</si>
  <si>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</si>
  <si>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</si>
  <si>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</si>
  <si>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</si>
  <si>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</si>
  <si>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</si>
  <si>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</si>
  <si>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</si>
  <si>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</si>
  <si>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</si>
  <si>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</si>
  <si>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</si>
  <si>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</si>
  <si>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</si>
  <si>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</si>
  <si>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</si>
  <si>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</si>
  <si>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</si>
  <si>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</si>
  <si>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</si>
  <si>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</si>
  <si>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</si>
  <si>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</si>
  <si>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</si>
  <si>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</si>
  <si>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</si>
  <si>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</si>
  <si>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</si>
  <si>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</si>
  <si>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</si>
  <si>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</si>
  <si>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</si>
  <si>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</si>
  <si>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</si>
  <si>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</si>
  <si>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</si>
  <si>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</si>
  <si>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</si>
  <si>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</si>
  <si>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</si>
  <si>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</si>
  <si>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</si>
  <si>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</si>
  <si>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</si>
  <si>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</si>
  <si>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</si>
  <si>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</si>
  <si>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</si>
  <si>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</si>
  <si>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</si>
  <si>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</si>
  <si>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</si>
  <si>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</si>
  <si>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</si>
  <si>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</si>
  <si>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</si>
  <si>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</si>
  <si>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</si>
  <si>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</si>
  <si>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</si>
  <si>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</si>
  <si>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</si>
  <si>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</si>
  <si>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</si>
  <si>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</si>
  <si>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</si>
  <si>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</si>
  <si>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</si>
  <si>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</si>
  <si>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</si>
  <si>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</si>
  <si>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</si>
  <si>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</si>
  <si>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</si>
  <si>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</si>
  <si>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</si>
  <si>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</si>
  <si>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</si>
  <si>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</si>
  <si>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</si>
  <si>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</si>
  <si>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</si>
  <si>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</si>
  <si>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</si>
  <si>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</si>
  <si>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</si>
  <si>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</si>
  <si>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</si>
  <si>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</si>
  <si>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</si>
  <si>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</si>
  <si>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</si>
  <si>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</si>
  <si>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</si>
  <si>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</si>
  <si>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</si>
  <si>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</si>
  <si>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</si>
  <si>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</si>
  <si>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</si>
  <si>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</si>
  <si>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</si>
  <si>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</si>
  <si>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</si>
  <si>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</si>
  <si>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</si>
  <si>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</si>
  <si>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</si>
  <si>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</si>
  <si>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</si>
  <si>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</si>
  <si>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</si>
  <si>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</si>
  <si>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</si>
  <si>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</si>
  <si>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</si>
  <si>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</si>
  <si>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</si>
  <si>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</si>
  <si>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</si>
  <si>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</si>
  <si>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</si>
  <si>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</si>
  <si>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</si>
  <si>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</si>
  <si>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</si>
  <si>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</si>
  <si>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</si>
  <si>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</si>
  <si>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</si>
  <si>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</si>
  <si>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</si>
  <si>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</si>
  <si>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</si>
  <si>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</si>
  <si>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</si>
  <si>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</si>
  <si>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</si>
  <si>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</si>
  <si>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</si>
  <si>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</si>
  <si>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</si>
  <si>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</si>
  <si>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</si>
  <si>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</si>
  <si>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</si>
  <si>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</si>
  <si>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</si>
  <si>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</si>
  <si>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</si>
  <si>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</si>
  <si>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</si>
  <si>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</si>
  <si>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</si>
  <si>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</si>
  <si>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</si>
  <si>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</si>
  <si>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</si>
  <si>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</si>
  <si>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</si>
  <si>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</si>
  <si>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</si>
  <si>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</si>
  <si>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</si>
  <si>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</si>
  <si>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</si>
  <si>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</si>
  <si>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</si>
  <si>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</si>
  <si>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</si>
  <si>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</si>
  <si>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</si>
  <si>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</si>
  <si>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</si>
  <si>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</si>
  <si>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</si>
  <si>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</si>
  <si>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</si>
  <si>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</si>
  <si>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</si>
  <si>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</si>
  <si>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</si>
  <si>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</si>
  <si>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</si>
  <si>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</si>
  <si>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</si>
  <si>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</si>
  <si>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</si>
  <si>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</si>
  <si>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</si>
  <si>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</si>
  <si>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</si>
  <si>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</si>
  <si>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</si>
  <si>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</si>
  <si>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</si>
  <si>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</si>
  <si>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</si>
  <si>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</si>
  <si>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</si>
  <si>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</si>
  <si>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</si>
  <si>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</si>
  <si>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</si>
  <si>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</si>
  <si>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</si>
  <si>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</si>
  <si>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</si>
  <si>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</si>
  <si>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</si>
  <si>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</si>
  <si>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</si>
  <si>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</si>
  <si>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</si>
  <si>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</si>
  <si>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</si>
  <si>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</si>
  <si>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</si>
  <si>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</si>
  <si>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</si>
  <si>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</si>
  <si>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</si>
  <si>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</si>
  <si>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</si>
  <si>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</si>
  <si>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</si>
  <si>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</si>
  <si>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</si>
  <si>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</si>
  <si>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</si>
  <si>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</si>
  <si>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</si>
  <si>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</si>
  <si>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</si>
  <si>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</si>
  <si>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</si>
  <si>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</si>
  <si>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</si>
  <si>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</si>
  <si>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</si>
  <si>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</si>
  <si>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</si>
  <si>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</si>
  <si>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</si>
  <si>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</si>
  <si>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</si>
  <si>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</si>
  <si>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</si>
  <si>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</si>
  <si>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</si>
  <si>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</si>
  <si>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</si>
  <si>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</si>
  <si>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</si>
  <si>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</si>
  <si>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</si>
  <si>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</si>
  <si>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</si>
  <si>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</si>
  <si>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</si>
  <si>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</si>
  <si>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</si>
  <si>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</si>
  <si>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</si>
  <si>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</si>
  <si>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</si>
  <si>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</si>
  <si>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</si>
  <si>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</si>
  <si>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</si>
  <si>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</si>
  <si>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</si>
  <si>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</si>
  <si>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</si>
  <si>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</si>
  <si>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</si>
  <si>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</si>
  <si>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</si>
  <si>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</si>
  <si>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</si>
  <si>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</si>
  <si>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</si>
  <si>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</si>
  <si>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</si>
  <si>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</si>
  <si>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</si>
  <si>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</si>
  <si>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</si>
  <si>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</si>
  <si>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</si>
  <si>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</si>
  <si>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</si>
  <si>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</si>
  <si>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</si>
  <si>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</si>
  <si>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</si>
  <si>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</si>
  <si>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</si>
  <si>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</si>
  <si>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</si>
  <si>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</si>
  <si>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</si>
  <si>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</si>
  <si>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</si>
  <si>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</si>
  <si>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</si>
  <si>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</si>
  <si>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</si>
  <si>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</si>
  <si>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</si>
  <si>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</si>
  <si>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</si>
  <si>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</si>
  <si>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</si>
  <si>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</si>
  <si>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</si>
  <si>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</si>
  <si>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</si>
  <si>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</si>
  <si>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</si>
  <si>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</si>
  <si>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</si>
  <si>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</si>
  <si>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</si>
  <si>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</si>
  <si>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</si>
  <si>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</si>
  <si>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</si>
  <si>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</si>
  <si>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</si>
  <si>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</si>
  <si>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</si>
  <si>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</si>
  <si>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</si>
  <si>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</si>
  <si>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</si>
  <si>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</si>
  <si>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</si>
  <si>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</si>
  <si>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</si>
  <si>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</si>
  <si>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</si>
  <si>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</si>
  <si>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</si>
  <si>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</si>
  <si>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</si>
  <si>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</si>
  <si>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</si>
  <si>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</si>
  <si>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</si>
  <si>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</si>
  <si>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</si>
  <si>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</si>
  <si>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</si>
  <si>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</si>
  <si>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</si>
  <si>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</si>
  <si>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</si>
  <si>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</si>
  <si>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</si>
  <si>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</si>
  <si>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</si>
  <si>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</si>
  <si>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</si>
  <si>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</si>
  <si>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</si>
  <si>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</si>
  <si>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</si>
  <si>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</si>
  <si>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</si>
  <si>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</si>
  <si>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</si>
  <si>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</si>
  <si>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</si>
  <si>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</si>
  <si>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</si>
  <si>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</si>
  <si>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</si>
  <si>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</si>
  <si>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</si>
  <si>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</si>
  <si>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</si>
  <si>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</si>
  <si>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</si>
  <si>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</si>
  <si>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</si>
  <si>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</si>
  <si>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</si>
  <si>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</si>
  <si>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</si>
  <si>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</si>
  <si>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</si>
  <si>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</si>
  <si>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</si>
  <si>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</si>
  <si>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</si>
  <si>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</si>
  <si>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</si>
  <si>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</si>
  <si>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</si>
  <si>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</si>
  <si>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</si>
  <si>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</si>
  <si>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</si>
  <si>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</si>
  <si>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</si>
  <si>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</si>
  <si>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</si>
  <si>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</si>
  <si>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</si>
  <si>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</si>
  <si>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</si>
  <si>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</si>
  <si>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</si>
  <si>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</si>
  <si>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</si>
  <si>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</si>
  <si>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</si>
  <si>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</si>
  <si>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</si>
  <si>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</si>
  <si>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</si>
  <si>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</si>
  <si>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</si>
  <si>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</si>
  <si>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</si>
  <si>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</si>
  <si>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</si>
  <si>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</si>
  <si>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</si>
  <si>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</si>
  <si>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</si>
  <si>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</si>
  <si>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</si>
  <si>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</si>
  <si>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</si>
  <si>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</si>
  <si>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</si>
  <si>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</si>
  <si>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</si>
  <si>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</si>
  <si>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</si>
  <si>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</si>
  <si>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</si>
  <si>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</si>
  <si>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</si>
  <si>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</si>
  <si>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</si>
  <si>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</si>
  <si>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</si>
  <si>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</si>
  <si>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</si>
  <si>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</si>
  <si>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</si>
  <si>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</si>
  <si>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</si>
  <si>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</si>
  <si>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</si>
  <si>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</si>
  <si>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</si>
  <si>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</si>
  <si>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</si>
  <si>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</si>
  <si>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</si>
  <si>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</si>
  <si>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</si>
  <si>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</si>
  <si>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</si>
  <si>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</si>
  <si>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</si>
  <si>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</si>
  <si>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</si>
  <si>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</si>
  <si>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</si>
  <si>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</si>
  <si>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</si>
  <si>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</si>
  <si>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</si>
  <si>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</si>
  <si>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</si>
  <si>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</si>
  <si>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</si>
  <si>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</si>
  <si>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</si>
  <si>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</si>
  <si>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</si>
  <si>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</si>
  <si>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</si>
  <si>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</si>
  <si>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</si>
  <si>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</si>
  <si>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</si>
  <si>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</si>
  <si>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</si>
  <si>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</si>
  <si>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</si>
  <si>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</si>
  <si>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</si>
  <si>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</si>
  <si>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</si>
  <si>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</si>
  <si>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</si>
  <si>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</si>
  <si>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</si>
  <si>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</si>
  <si>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</si>
  <si>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</si>
  <si>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</si>
  <si>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</si>
  <si>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</si>
  <si>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</si>
  <si>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</si>
  <si>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</si>
  <si>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</si>
  <si>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</si>
  <si>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</si>
  <si>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</si>
  <si>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</si>
  <si>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</si>
  <si>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</si>
  <si>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</si>
  <si>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</si>
  <si>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</si>
  <si>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</si>
  <si>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</si>
  <si>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</si>
  <si>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</si>
  <si>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</si>
  <si>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</si>
  <si>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</si>
  <si>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</si>
  <si>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</si>
  <si>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</si>
  <si>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</si>
  <si>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</si>
  <si>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</si>
  <si>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</si>
  <si>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</si>
  <si>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</si>
  <si>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</si>
  <si>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</si>
  <si>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</si>
  <si>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</si>
  <si>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</si>
  <si>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</si>
  <si>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</si>
  <si>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</si>
  <si>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</si>
  <si>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</si>
  <si>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</si>
  <si>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</si>
  <si>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</si>
  <si>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</si>
  <si>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</si>
  <si>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</si>
  <si>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</si>
  <si>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</si>
  <si>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</si>
  <si>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</si>
  <si>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</si>
  <si>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</si>
  <si>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</si>
  <si>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</si>
  <si>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</si>
  <si>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</si>
  <si>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</si>
  <si>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</si>
  <si>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</si>
  <si>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</si>
  <si>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</si>
  <si>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</si>
  <si>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</si>
  <si>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</si>
  <si>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</si>
  <si>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</si>
  <si>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</si>
  <si>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</si>
  <si>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</si>
  <si>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</si>
  <si>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</si>
  <si>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</si>
  <si>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</si>
  <si>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</si>
  <si>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</si>
  <si>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</si>
  <si>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</si>
  <si>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</si>
  <si>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</si>
  <si>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</si>
  <si>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</si>
  <si>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</si>
  <si>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</si>
  <si>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</si>
  <si>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</si>
  <si>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</si>
  <si>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</si>
  <si>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</si>
  <si>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</si>
  <si>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</si>
  <si>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</si>
  <si>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</si>
  <si>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</si>
  <si>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</si>
  <si>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</si>
  <si>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</si>
  <si>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</si>
  <si>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</si>
  <si>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</si>
  <si>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</si>
  <si>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</si>
  <si>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</si>
  <si>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</si>
  <si>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</si>
  <si>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</si>
  <si>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</si>
  <si>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</si>
  <si>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</si>
  <si>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</si>
  <si>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</si>
  <si>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</si>
  <si>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</si>
  <si>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</si>
  <si>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</si>
  <si>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</si>
  <si>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</si>
  <si>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</si>
  <si>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</si>
  <si>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</si>
  <si>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</si>
  <si>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</si>
  <si>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</si>
  <si>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</si>
  <si>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</si>
  <si>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</si>
  <si>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</si>
  <si>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</si>
  <si>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</si>
  <si>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</si>
  <si>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</si>
  <si>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</si>
  <si>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</si>
  <si>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</si>
  <si>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</si>
  <si>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</si>
  <si>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</si>
  <si>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</si>
  <si>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</si>
  <si>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</si>
  <si>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</si>
  <si>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</si>
  <si>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</si>
  <si>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</si>
  <si>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</si>
  <si>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</si>
  <si>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</si>
  <si>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</si>
  <si>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</si>
  <si>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</si>
  <si>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</si>
  <si>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</si>
  <si>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</si>
  <si>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</si>
  <si>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</si>
  <si>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</si>
  <si>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</si>
  <si>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</si>
  <si>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</si>
  <si>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</si>
  <si>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</si>
  <si>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</si>
  <si>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</si>
  <si>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</si>
  <si>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</si>
  <si>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</si>
  <si>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</si>
  <si>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</si>
  <si>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</si>
  <si>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</si>
  <si>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</si>
  <si>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</si>
  <si>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</si>
  <si>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</si>
  <si>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</si>
  <si>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</si>
  <si>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</si>
  <si>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</si>
  <si>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</si>
  <si>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</si>
  <si>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</si>
  <si>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</si>
  <si>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</si>
  <si>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</si>
  <si>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</si>
  <si>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</si>
  <si>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</si>
  <si>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</si>
  <si>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</si>
  <si>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</si>
  <si>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</si>
  <si>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</si>
  <si>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</si>
  <si>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</si>
  <si>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</si>
  <si>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</si>
  <si>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</si>
  <si>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</si>
  <si>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</si>
  <si>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</si>
  <si>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</si>
  <si>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</si>
  <si>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</si>
  <si>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</si>
  <si>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</si>
  <si>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</si>
  <si>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</si>
  <si>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</si>
  <si>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</si>
  <si>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</si>
  <si>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</si>
  <si>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</si>
  <si>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</si>
  <si>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</si>
  <si>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</si>
  <si>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</si>
  <si>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</si>
  <si>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</si>
  <si>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</si>
  <si>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</si>
  <si>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</si>
  <si>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</si>
  <si>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</si>
  <si>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</si>
  <si>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</si>
  <si>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</si>
  <si>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</si>
  <si>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</si>
  <si>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</si>
  <si>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</si>
  <si>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</si>
  <si>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</si>
  <si>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</si>
  <si>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</si>
  <si>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</si>
  <si>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</si>
  <si>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</si>
  <si>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</si>
  <si>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</si>
  <si>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</si>
  <si>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</si>
  <si>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</si>
  <si>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</si>
  <si>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</si>
  <si>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</si>
  <si>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</si>
  <si>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</si>
  <si>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</si>
  <si>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</si>
  <si>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</si>
  <si>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</si>
  <si>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</si>
  <si>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</si>
  <si>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</si>
  <si>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</si>
  <si>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</si>
  <si>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</si>
  <si>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</si>
  <si>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</si>
  <si>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</si>
  <si>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</si>
  <si>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</si>
  <si>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</si>
  <si>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</si>
  <si>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</si>
  <si>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</si>
  <si>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</si>
  <si>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</si>
  <si>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</si>
  <si>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</si>
  <si>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</si>
  <si>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</si>
  <si>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</si>
  <si>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</si>
  <si>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</si>
  <si>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</si>
  <si>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</si>
  <si>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</si>
  <si>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</si>
  <si>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</si>
  <si>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</si>
  <si>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</si>
  <si>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</si>
  <si>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</si>
  <si>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</si>
  <si>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</si>
  <si>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</si>
  <si>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</si>
  <si>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</si>
  <si>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</si>
  <si>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</si>
  <si>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</si>
  <si>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</si>
  <si>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</si>
  <si>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</si>
  <si>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</si>
  <si>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</si>
  <si>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</si>
  <si>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</si>
  <si>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</si>
  <si>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</si>
  <si>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</si>
  <si>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</si>
  <si>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</si>
  <si>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</si>
  <si>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</si>
  <si>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</si>
  <si>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</si>
  <si>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</si>
  <si>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</si>
  <si>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</si>
  <si>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</si>
  <si>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</si>
  <si>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</si>
  <si>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</si>
  <si>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</si>
  <si>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</si>
  <si>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</si>
  <si>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</si>
  <si>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</si>
  <si>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</si>
  <si>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</si>
  <si>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</si>
  <si>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</si>
  <si>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</si>
  <si>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</si>
  <si>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</si>
  <si>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</si>
  <si>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</si>
  <si>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</si>
  <si>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</si>
  <si>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</si>
  <si>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</si>
  <si>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</si>
  <si>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</si>
  <si>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</si>
  <si>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</si>
  <si>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</si>
  <si>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</si>
  <si>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</si>
  <si>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</si>
  <si>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</si>
  <si>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</si>
  <si>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</si>
  <si>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</si>
  <si>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</si>
  <si>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</si>
  <si>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</si>
  <si>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</si>
  <si>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</si>
  <si>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</si>
  <si>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</si>
  <si>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</si>
  <si>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</si>
  <si>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</si>
  <si>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</si>
  <si>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</si>
  <si>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</si>
  <si>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</si>
  <si>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</si>
  <si>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</si>
  <si>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</si>
  <si>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</si>
  <si>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</si>
  <si>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</si>
  <si>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</si>
  <si>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</si>
  <si>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</si>
  <si>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</si>
  <si>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</si>
  <si>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</si>
  <si>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</si>
  <si>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</si>
  <si>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</si>
  <si>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</si>
  <si>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</si>
  <si>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</si>
  <si>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</si>
  <si>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</si>
  <si>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</si>
  <si>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</si>
  <si>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</si>
  <si>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</si>
  <si>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</si>
  <si>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</si>
  <si>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</si>
  <si>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</si>
  <si>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</si>
  <si>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</si>
  <si>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</si>
  <si>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</si>
  <si>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</si>
  <si>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</si>
  <si>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</si>
  <si>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</si>
  <si>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</si>
  <si>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</si>
  <si>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</si>
  <si>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</si>
  <si>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</si>
  <si>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</si>
  <si>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</si>
  <si>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</si>
  <si>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</si>
  <si>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</si>
  <si>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</si>
  <si>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</si>
  <si>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</si>
  <si>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</si>
  <si>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</si>
  <si>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</si>
  <si>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</si>
  <si>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</si>
  <si>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</si>
  <si>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</si>
  <si>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</si>
  <si>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</si>
  <si>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</si>
  <si>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</si>
  <si>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</si>
  <si>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</si>
  <si>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</si>
  <si>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</si>
  <si>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</si>
  <si>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</si>
  <si>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</si>
  <si>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</si>
  <si>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</si>
  <si>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</si>
  <si>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</si>
  <si>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</si>
  <si>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</si>
  <si>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</si>
  <si>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</si>
  <si>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</si>
  <si>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</si>
  <si>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</si>
  <si>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</si>
  <si>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</si>
  <si>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</si>
  <si>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</si>
  <si>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</si>
  <si>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</si>
  <si>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</si>
  <si>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</si>
  <si>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</si>
  <si>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</si>
  <si>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</si>
  <si>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</si>
  <si>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</si>
  <si>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</si>
  <si>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</si>
  <si>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</si>
  <si>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</si>
  <si>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</si>
  <si>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</si>
  <si>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</si>
  <si>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</si>
  <si>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</si>
  <si>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</si>
  <si>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</si>
  <si>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</si>
  <si>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</si>
  <si>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</si>
  <si>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</si>
  <si>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</si>
  <si>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</si>
  <si>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</si>
  <si>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</si>
  <si>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</si>
  <si>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</si>
  <si>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</si>
  <si>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</si>
  <si>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</si>
  <si>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</si>
  <si>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</si>
  <si>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</si>
  <si>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</si>
  <si>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</si>
  <si>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</si>
  <si>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</si>
  <si>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</si>
  <si>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</si>
  <si>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</si>
  <si>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</si>
  <si>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</si>
  <si>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</si>
  <si>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</si>
  <si>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</si>
  <si>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</si>
  <si>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</si>
  <si>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</si>
  <si>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</si>
  <si>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</si>
  <si>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</si>
  <si>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</si>
  <si>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</si>
  <si>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</si>
  <si>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</si>
  <si>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</si>
  <si>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</si>
  <si>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</si>
  <si>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</si>
  <si>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</si>
  <si>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</si>
  <si>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</si>
  <si>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</si>
  <si>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</si>
  <si>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</si>
  <si>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</si>
  <si>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</si>
  <si>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</si>
  <si>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</si>
  <si>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</si>
  <si>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</si>
  <si>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</si>
  <si>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</si>
  <si>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</si>
  <si>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</si>
  <si>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</si>
  <si>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</si>
  <si>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</si>
  <si>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</si>
  <si>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</si>
  <si>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</si>
  <si>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</si>
  <si>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</si>
  <si>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</si>
  <si>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</si>
  <si>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</si>
  <si>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</si>
  <si>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</si>
  <si>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</si>
  <si>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</si>
  <si>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</si>
  <si>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</si>
  <si>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</si>
  <si>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</si>
  <si>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</si>
  <si>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</si>
  <si>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</si>
  <si>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</si>
  <si>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</si>
  <si>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</si>
  <si>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</si>
  <si>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</si>
  <si>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</si>
  <si>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</si>
  <si>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</si>
  <si>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</si>
  <si>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</si>
  <si>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</si>
  <si>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</si>
  <si>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</si>
  <si>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</si>
  <si>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</si>
  <si>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</si>
  <si>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</si>
  <si>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</si>
  <si>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</si>
  <si>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</si>
  <si>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</si>
  <si>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</si>
  <si>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</si>
  <si>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</si>
  <si>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</si>
  <si>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</si>
  <si>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</si>
  <si>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</si>
  <si>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</si>
  <si>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</si>
  <si>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</si>
  <si>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</si>
  <si>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</si>
  <si>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</si>
  <si>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</si>
  <si>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</si>
  <si>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</si>
  <si>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</si>
  <si>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</si>
  <si>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</si>
  <si>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</si>
  <si>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</si>
  <si>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</si>
  <si>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</si>
  <si>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</si>
  <si>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</si>
  <si>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</si>
  <si>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</si>
  <si>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</si>
  <si>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</si>
  <si>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</si>
  <si>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</si>
  <si>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</si>
  <si>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</si>
  <si>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</si>
  <si>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</si>
  <si>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</si>
  <si>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</si>
  <si>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</si>
  <si>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</si>
  <si>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</si>
  <si>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</si>
  <si>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</si>
  <si>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</si>
  <si>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</si>
  <si>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</si>
  <si>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</si>
  <si>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</si>
  <si>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</si>
  <si>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</si>
  <si>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</si>
  <si>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</si>
  <si>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</si>
  <si>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</si>
  <si>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</si>
  <si>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</si>
  <si>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</si>
  <si>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</si>
  <si>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</si>
  <si>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</si>
  <si>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</si>
  <si>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</si>
  <si>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</si>
  <si>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</si>
  <si>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</si>
  <si>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</si>
  <si>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</si>
  <si>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</si>
  <si>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</si>
  <si>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</si>
  <si>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</si>
  <si>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</si>
  <si>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</si>
  <si>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</si>
  <si>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</si>
  <si>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</si>
  <si>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</si>
  <si>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</si>
  <si>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</si>
  <si>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</si>
  <si>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</si>
  <si>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</si>
  <si>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</si>
  <si>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</si>
  <si>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</si>
  <si>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</si>
  <si>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</si>
  <si>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</si>
  <si>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</si>
  <si>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</si>
  <si>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</si>
  <si>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</si>
  <si>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</si>
  <si>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</si>
  <si>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</si>
  <si>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</si>
  <si>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</si>
  <si>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</si>
  <si>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</si>
  <si>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</si>
  <si>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</si>
  <si>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</si>
  <si>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</si>
  <si>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</si>
  <si>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</si>
  <si>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</si>
  <si>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</si>
  <si>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</si>
  <si>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</si>
  <si>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</si>
  <si>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</si>
  <si>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</si>
  <si>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</si>
  <si>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</si>
  <si>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</si>
  <si>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</si>
  <si>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</si>
  <si>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</si>
  <si>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</si>
  <si>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</si>
  <si>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</si>
  <si>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</si>
  <si>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</si>
  <si>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</si>
  <si>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</si>
  <si>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</si>
  <si>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</si>
  <si>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</si>
  <si>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</si>
  <si>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</si>
  <si>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</si>
  <si>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</si>
  <si>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</si>
  <si>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</si>
  <si>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</si>
  <si>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</si>
  <si>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</si>
  <si>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</si>
  <si>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</si>
  <si>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</si>
  <si>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</si>
  <si>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</si>
  <si>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</si>
  <si>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</si>
  <si>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</si>
  <si>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</si>
  <si>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</si>
  <si>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</si>
  <si>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</si>
  <si>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</si>
  <si>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</si>
  <si>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</si>
  <si>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</si>
  <si>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</si>
  <si>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</si>
  <si>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</si>
  <si>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</si>
  <si>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</si>
  <si>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</si>
  <si>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</si>
  <si>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</si>
  <si>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</si>
  <si>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</si>
  <si>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</si>
  <si>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</si>
  <si>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</si>
  <si>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</si>
  <si>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</si>
  <si>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</si>
  <si>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</si>
  <si>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</si>
  <si>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</si>
  <si>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</si>
  <si>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</si>
  <si>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</si>
  <si>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</si>
  <si>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</si>
  <si>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</si>
  <si>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</si>
  <si>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</si>
  <si>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</si>
  <si>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</si>
  <si>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</si>
  <si>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</si>
  <si>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</si>
  <si>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</si>
  <si>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</si>
  <si>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</si>
  <si>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</si>
  <si>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</si>
  <si>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</si>
  <si>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</si>
  <si>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</si>
  <si>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</si>
  <si>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</si>
  <si>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</si>
  <si>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</si>
  <si>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</si>
  <si>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</si>
  <si>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</si>
  <si>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</si>
  <si>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</si>
  <si>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</si>
  <si>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</si>
  <si>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</si>
  <si>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</si>
  <si>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</si>
  <si>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</si>
  <si>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</si>
  <si>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</si>
  <si>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</si>
  <si>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</si>
  <si>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</si>
  <si>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</si>
  <si>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</si>
  <si>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</si>
  <si>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</si>
  <si>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</si>
  <si>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</si>
  <si>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</si>
  <si>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</si>
  <si>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</si>
  <si>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</si>
  <si>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</si>
  <si>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</si>
  <si>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</si>
  <si>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</si>
  <si>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</si>
  <si>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</si>
  <si>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</si>
  <si>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</si>
  <si>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</si>
  <si>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</si>
  <si>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</si>
  <si>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</si>
  <si>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</si>
  <si>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</si>
  <si>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</si>
  <si>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</si>
  <si>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</si>
  <si>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</si>
  <si>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</si>
  <si>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</si>
  <si>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</si>
  <si>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</si>
  <si>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</si>
  <si>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</si>
  <si>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</si>
  <si>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</si>
  <si>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</si>
  <si>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</si>
  <si>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</si>
  <si>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</si>
  <si>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</si>
  <si>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</si>
  <si>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</si>
  <si>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</si>
  <si>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</si>
  <si>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</si>
  <si>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</si>
  <si>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</si>
  <si>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</si>
  <si>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</si>
  <si>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</si>
  <si>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</si>
  <si>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</si>
  <si>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</si>
  <si>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</si>
  <si>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</si>
  <si>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</si>
  <si>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</si>
  <si>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</si>
  <si>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</si>
  <si>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</si>
  <si>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</si>
  <si>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</si>
  <si>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</si>
  <si>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</si>
  <si>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</si>
  <si>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</si>
  <si>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</si>
  <si>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</si>
  <si>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</si>
  <si>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</si>
  <si>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</si>
  <si>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</si>
  <si>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</si>
  <si>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</si>
  <si>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</si>
  <si>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</si>
  <si>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</si>
  <si>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</si>
  <si>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</si>
  <si>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</si>
  <si>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</si>
  <si>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</si>
  <si>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</si>
  <si>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</si>
  <si>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</si>
  <si>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</si>
  <si>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</si>
  <si>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</si>
  <si>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</si>
  <si>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</si>
  <si>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</si>
  <si>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</si>
  <si>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</si>
  <si>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</si>
  <si>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</si>
  <si>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</si>
  <si>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</si>
  <si>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</si>
  <si>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</si>
  <si>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</si>
  <si>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</si>
  <si>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</si>
  <si>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</si>
  <si>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</si>
  <si>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</si>
  <si>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</si>
  <si>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</si>
  <si>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</si>
  <si>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</si>
  <si>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</si>
  <si>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</si>
  <si>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</si>
  <si>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</si>
  <si>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</si>
  <si>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</si>
  <si>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</si>
  <si>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</si>
  <si>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</si>
  <si>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</si>
  <si>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</si>
  <si>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</si>
  <si>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</si>
  <si>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</si>
  <si>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</si>
  <si>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</si>
  <si>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</si>
  <si>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</si>
  <si>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</si>
  <si>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</si>
  <si>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</si>
  <si>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</si>
  <si>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</si>
  <si>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</si>
  <si>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</si>
  <si>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</si>
  <si>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</si>
  <si>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</si>
  <si>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</si>
  <si>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</si>
  <si>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</si>
  <si>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</si>
  <si>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</si>
  <si>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</si>
  <si>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</si>
  <si>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</si>
  <si>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</si>
  <si>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</si>
  <si>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</si>
  <si>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</si>
  <si>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</si>
  <si>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</si>
  <si>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</si>
  <si>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</si>
  <si>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</si>
  <si>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</si>
  <si>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</si>
  <si>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</si>
  <si>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</si>
  <si>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</si>
  <si>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</si>
  <si>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</si>
  <si>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</si>
  <si>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</si>
  <si>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</si>
  <si>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</si>
  <si>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</si>
  <si>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</si>
  <si>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</si>
  <si>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</si>
  <si>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</si>
  <si>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</si>
  <si>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</si>
  <si>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</si>
  <si>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</si>
  <si>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</si>
  <si>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</si>
  <si>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</si>
  <si>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</si>
  <si>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</si>
  <si>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</si>
  <si>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</si>
  <si>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</si>
  <si>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</si>
  <si>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</si>
  <si>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</si>
  <si>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</si>
  <si>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</si>
  <si>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</si>
  <si>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</si>
  <si>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</si>
  <si>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</si>
  <si>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</si>
  <si>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</si>
  <si>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</si>
  <si>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</si>
  <si>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</si>
  <si>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</si>
  <si>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</si>
  <si>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</si>
  <si>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</si>
  <si>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</si>
  <si>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</si>
  <si>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</si>
  <si>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</si>
  <si>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</si>
  <si>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</si>
  <si>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</si>
  <si>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</si>
  <si>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</si>
  <si>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</si>
  <si>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</si>
  <si>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</si>
  <si>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</si>
  <si>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</si>
  <si>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</si>
  <si>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</si>
  <si>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</si>
  <si>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</si>
  <si>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</si>
  <si>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</si>
  <si>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</si>
  <si>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</si>
  <si>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</si>
  <si>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</si>
  <si>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</si>
  <si>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</si>
  <si>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</si>
  <si>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</si>
  <si>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</si>
  <si>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</si>
  <si>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</si>
  <si>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</si>
  <si>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</si>
  <si>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</si>
  <si>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</si>
  <si>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</si>
  <si>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</si>
  <si>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</si>
  <si>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</si>
  <si>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</si>
  <si>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</si>
  <si>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</si>
  <si>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</si>
  <si>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</si>
  <si>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</si>
  <si>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</si>
  <si>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</si>
  <si>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</si>
  <si>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</si>
  <si>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</si>
  <si>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</si>
  <si>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</si>
  <si>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</si>
  <si>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</si>
  <si>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</si>
  <si>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</si>
  <si>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</si>
  <si>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</si>
  <si>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</si>
  <si>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</si>
  <si>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</si>
  <si>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</si>
  <si>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</si>
  <si>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</si>
  <si>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</si>
  <si>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</si>
  <si>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</si>
  <si>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</si>
  <si>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</si>
  <si>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</si>
  <si>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</si>
  <si>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</si>
  <si>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</si>
  <si>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</si>
  <si>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</si>
  <si>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</si>
  <si>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</si>
  <si>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</si>
  <si>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</si>
  <si>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</si>
  <si>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</si>
  <si>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</si>
  <si>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</si>
  <si>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</si>
  <si>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</si>
  <si>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</si>
  <si>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</si>
  <si>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</si>
  <si>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</si>
  <si>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</si>
  <si>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</si>
  <si>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</si>
  <si>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</si>
  <si>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</si>
  <si>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</si>
  <si>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</si>
  <si>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</si>
  <si>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</si>
  <si>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</si>
  <si>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</si>
  <si>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</si>
  <si>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</si>
  <si>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</si>
  <si>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</si>
  <si>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</si>
  <si>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</si>
  <si>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</si>
  <si>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</si>
  <si>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</si>
  <si>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</si>
  <si>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</si>
  <si>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</si>
  <si>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</si>
  <si>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</si>
  <si>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</si>
  <si>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</si>
  <si>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</si>
  <si>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</si>
  <si>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</si>
  <si>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</si>
  <si>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</si>
  <si>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</si>
  <si>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</si>
  <si>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</si>
  <si>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</si>
  <si>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</si>
  <si>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</si>
  <si>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</si>
  <si>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</si>
  <si>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</si>
  <si>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</si>
  <si>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</si>
  <si>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</si>
  <si>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</si>
  <si>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</si>
  <si>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</si>
  <si>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</si>
  <si>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</si>
  <si>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</si>
  <si>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</si>
  <si>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</si>
  <si>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</si>
  <si>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</si>
  <si>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</si>
  <si>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</si>
  <si>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</si>
  <si>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</si>
  <si>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</si>
  <si>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</si>
  <si>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</si>
  <si>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</si>
  <si>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</si>
  <si>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</si>
  <si>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</si>
  <si>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</si>
  <si>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</si>
  <si>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</si>
  <si>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</si>
  <si>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</si>
  <si>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</si>
  <si>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</si>
  <si>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</si>
  <si>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</si>
  <si>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</si>
  <si>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</si>
  <si>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</si>
  <si>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</si>
  <si>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</si>
  <si>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</si>
  <si>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</si>
  <si>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</si>
  <si>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</si>
  <si>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</si>
  <si>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</si>
  <si>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</si>
  <si>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</si>
  <si>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</si>
  <si>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</si>
  <si>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</si>
  <si>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</si>
  <si>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</si>
  <si>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</si>
  <si>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</si>
  <si>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</si>
  <si>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</si>
  <si>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</si>
  <si>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</si>
  <si>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</si>
  <si>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</si>
  <si>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</si>
  <si>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</si>
  <si>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</si>
  <si>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</si>
  <si>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</si>
  <si>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</si>
  <si>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</si>
  <si>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</si>
  <si>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</si>
  <si>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</si>
  <si>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</si>
  <si>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</si>
  <si>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</si>
  <si>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</si>
  <si>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</si>
  <si>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</si>
  <si>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</si>
  <si>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</si>
  <si>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</si>
  <si>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</si>
  <si>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</si>
  <si>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</si>
  <si>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</si>
  <si>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</si>
  <si>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</si>
  <si>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</si>
  <si>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</si>
  <si>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</si>
  <si>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</si>
  <si>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</si>
  <si>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</si>
  <si>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</si>
  <si>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</si>
  <si>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</si>
  <si>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</si>
  <si>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</si>
  <si>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</si>
  <si>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</si>
  <si>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</si>
  <si>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</si>
  <si>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</si>
  <si>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</si>
  <si>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</si>
  <si>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</si>
  <si>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</si>
  <si>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</si>
  <si>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</si>
  <si>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</si>
  <si>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</si>
  <si>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</si>
  <si>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</si>
  <si>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</si>
  <si>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</si>
  <si>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</si>
  <si>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</si>
  <si>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</si>
  <si>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</si>
  <si>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</si>
  <si>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</si>
  <si>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</si>
  <si>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</si>
  <si>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</si>
  <si>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</si>
  <si>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</si>
  <si>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</si>
  <si>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</si>
  <si>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</si>
  <si>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</si>
  <si>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</si>
  <si>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</si>
  <si>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</si>
  <si>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</si>
  <si>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</si>
  <si>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</si>
  <si>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</si>
  <si>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</si>
  <si>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</si>
  <si>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</si>
  <si>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</si>
  <si>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</si>
  <si>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</si>
  <si>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</si>
  <si>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</si>
  <si>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</si>
  <si>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</si>
  <si>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</si>
  <si>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</si>
  <si>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</si>
  <si>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</si>
  <si>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</si>
  <si>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</si>
  <si>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</si>
  <si>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</si>
  <si>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</si>
  <si>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</si>
  <si>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</si>
  <si>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</si>
  <si>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</si>
  <si>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</si>
  <si>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</si>
  <si>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</si>
  <si>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</si>
  <si>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</si>
  <si>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</si>
  <si>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</si>
  <si>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</si>
  <si>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</si>
  <si>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</si>
  <si>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</si>
  <si>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</si>
  <si>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</si>
  <si>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</si>
  <si>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</si>
  <si>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</si>
  <si>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</si>
  <si>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</si>
  <si>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</si>
  <si>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</si>
  <si>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</si>
  <si>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</si>
  <si>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</si>
  <si>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</si>
  <si>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</si>
  <si>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</si>
  <si>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</si>
  <si>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</si>
  <si>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</si>
  <si>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</si>
  <si>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</si>
  <si>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</si>
  <si>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</si>
  <si>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</si>
  <si>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</si>
  <si>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</si>
  <si>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</si>
  <si>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</si>
  <si>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</si>
  <si>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</si>
  <si>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</si>
  <si>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</si>
  <si>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</si>
  <si>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</si>
  <si>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</si>
  <si>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</si>
  <si>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</si>
  <si>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</si>
  <si>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</si>
  <si>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</si>
  <si>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</si>
  <si>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</si>
  <si>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</si>
  <si>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</si>
  <si>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</si>
  <si>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</si>
  <si>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</si>
  <si>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</si>
  <si>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</si>
  <si>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</si>
  <si>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</si>
  <si>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</si>
  <si>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</si>
  <si>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</si>
  <si>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</si>
  <si>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</si>
  <si>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</si>
  <si>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</si>
  <si>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</si>
  <si>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</si>
  <si>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</si>
  <si>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</si>
  <si>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</si>
  <si>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</si>
  <si>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</si>
  <si>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</si>
  <si>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</si>
  <si>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</si>
  <si>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</si>
  <si>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</si>
  <si>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</si>
  <si>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</si>
  <si>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</si>
  <si>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</si>
  <si>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</si>
  <si>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</si>
  <si>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</si>
  <si>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</si>
  <si>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</si>
  <si>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</si>
  <si>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</si>
  <si>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</si>
  <si>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</si>
  <si>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</si>
  <si>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</si>
  <si>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</si>
  <si>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</si>
  <si>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</si>
  <si>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</si>
  <si>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</si>
  <si>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</si>
  <si>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</si>
  <si>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</si>
  <si>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</si>
  <si>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</si>
  <si>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</si>
  <si>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</si>
  <si>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</si>
  <si>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</si>
  <si>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</si>
  <si>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</si>
  <si>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</si>
  <si>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</si>
  <si>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</si>
  <si>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</si>
  <si>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</si>
  <si>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</si>
  <si>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</si>
  <si>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</si>
  <si>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</si>
  <si>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</si>
  <si>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</si>
  <si>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</si>
  <si>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</si>
  <si>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</si>
  <si>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</si>
  <si>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</si>
  <si>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</si>
  <si>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</si>
  <si>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</si>
  <si>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</si>
  <si>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</si>
  <si>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</si>
  <si>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</si>
  <si>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</si>
  <si>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</si>
  <si>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</si>
  <si>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</si>
  <si>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</si>
  <si>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</si>
  <si>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</si>
  <si>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</si>
  <si>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</si>
  <si>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</si>
  <si>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</si>
  <si>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</si>
  <si>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</si>
  <si>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</si>
  <si>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</si>
  <si>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</si>
  <si>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</si>
  <si>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</si>
  <si>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</si>
  <si>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</si>
  <si>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</si>
  <si>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</si>
  <si>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</si>
  <si>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</si>
  <si>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</si>
  <si>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</si>
  <si>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</si>
  <si>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</si>
  <si>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</si>
  <si>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</si>
  <si>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</si>
  <si>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</si>
  <si>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</si>
  <si>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</si>
  <si>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</si>
  <si>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</si>
  <si>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</si>
  <si>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</si>
  <si>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</si>
  <si>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</si>
  <si>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</si>
  <si>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</si>
  <si>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</si>
  <si>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</si>
  <si>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</si>
  <si>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</si>
  <si>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</si>
  <si>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</si>
  <si>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</si>
  <si>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</si>
  <si>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</si>
  <si>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</si>
  <si>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</si>
  <si>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</si>
  <si>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</si>
  <si>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</si>
  <si>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</si>
  <si>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</si>
  <si>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</si>
  <si>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</si>
  <si>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</si>
  <si>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</si>
  <si>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</si>
  <si>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</si>
  <si>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</si>
  <si>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</si>
  <si>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</si>
  <si>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</si>
  <si>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</si>
  <si>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</si>
  <si>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</si>
  <si>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</si>
  <si>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</si>
  <si>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</si>
  <si>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</si>
  <si>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</si>
  <si>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</si>
  <si>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</si>
  <si>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</si>
  <si>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</si>
  <si>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</si>
  <si>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</si>
  <si>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</si>
  <si>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</si>
  <si>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</si>
  <si>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</si>
  <si>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</si>
  <si>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</si>
  <si>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</si>
  <si>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</si>
  <si>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</si>
  <si>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</si>
  <si>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</si>
  <si>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</si>
  <si>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</si>
  <si>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</si>
  <si>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</si>
  <si>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</si>
  <si>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</si>
  <si>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</si>
  <si>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</si>
  <si>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</si>
  <si>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</si>
  <si>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</si>
  <si>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</si>
  <si>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</si>
  <si>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</si>
  <si>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</si>
  <si>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</si>
  <si>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</si>
  <si>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</si>
  <si>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</si>
  <si>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</si>
  <si>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</si>
  <si>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</si>
  <si>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</si>
  <si>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</si>
  <si>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</si>
  <si>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</si>
  <si>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</si>
  <si>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</si>
  <si>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</si>
  <si>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</si>
  <si>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</si>
  <si>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</si>
  <si>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</si>
  <si>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</si>
  <si>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</si>
  <si>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</si>
  <si>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</si>
  <si>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</si>
  <si>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</si>
  <si>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</si>
  <si>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</si>
  <si>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</si>
  <si>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</si>
  <si>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</si>
  <si>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</si>
  <si>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</si>
  <si>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</si>
  <si>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</si>
  <si>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</si>
  <si>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</si>
  <si>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</si>
  <si>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</si>
  <si>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</si>
  <si>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</si>
  <si>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</si>
  <si>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</si>
  <si>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</si>
  <si>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</si>
  <si>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</si>
  <si>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</si>
  <si>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</si>
  <si>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</si>
  <si>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</si>
  <si>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</si>
  <si>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</si>
  <si>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</si>
  <si>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</si>
  <si>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</si>
  <si>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</si>
  <si>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</si>
  <si>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</si>
  <si>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</si>
  <si>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</si>
  <si>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</si>
  <si>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</si>
  <si>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</si>
  <si>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</si>
  <si>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</si>
  <si>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</si>
  <si>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</si>
  <si>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</si>
  <si>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</si>
  <si>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</si>
  <si>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</si>
  <si>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</si>
  <si>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</si>
  <si>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</si>
  <si>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</si>
  <si>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</si>
  <si>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</si>
  <si>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</si>
  <si>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</si>
  <si>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</si>
  <si>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</si>
  <si>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</si>
  <si>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</si>
  <si>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</si>
  <si>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</si>
  <si>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</si>
  <si>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</si>
  <si>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</si>
  <si>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</si>
  <si>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</si>
  <si>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</si>
  <si>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</si>
  <si>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</si>
  <si>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</si>
  <si>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</si>
  <si>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</si>
  <si>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</si>
  <si>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</si>
  <si>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</si>
  <si>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</si>
  <si>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</si>
  <si>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</si>
  <si>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</si>
  <si>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</si>
  <si>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</si>
  <si>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</si>
  <si>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</si>
  <si>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</si>
  <si>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</si>
  <si>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</si>
  <si>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</si>
  <si>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</si>
  <si>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</si>
  <si>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</si>
  <si>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</si>
  <si>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</si>
  <si>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</si>
  <si>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</si>
  <si>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</si>
  <si>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</si>
  <si>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</si>
  <si>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</si>
  <si>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</si>
  <si>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</si>
  <si>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</si>
  <si>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</si>
  <si>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</si>
  <si>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</si>
  <si>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</si>
  <si>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</si>
  <si>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</si>
  <si>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</si>
  <si>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</si>
  <si>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</si>
  <si>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</si>
  <si>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</si>
  <si>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</si>
  <si>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</si>
  <si>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</si>
  <si>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</si>
  <si>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</si>
  <si>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</si>
  <si>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</si>
  <si>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</si>
  <si>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</si>
  <si>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</si>
  <si>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</si>
  <si>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</si>
  <si>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</si>
  <si>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</si>
  <si>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</si>
  <si>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</si>
  <si>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</si>
  <si>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</si>
  <si>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</si>
  <si>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</si>
  <si>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</si>
  <si>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</si>
  <si>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</si>
  <si>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</si>
  <si>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</si>
  <si>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</si>
  <si>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</si>
  <si>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</si>
  <si>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</si>
  <si>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</si>
  <si>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</si>
  <si>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</si>
  <si>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</si>
  <si>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</si>
  <si>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</si>
  <si>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</si>
  <si>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</si>
  <si>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</si>
  <si>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</si>
  <si>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</si>
  <si>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</si>
  <si>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</si>
  <si>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</si>
  <si>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</si>
  <si>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</si>
  <si>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</si>
  <si>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</si>
  <si>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</si>
  <si>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</si>
  <si>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</si>
  <si>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</si>
  <si>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</si>
  <si>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</si>
  <si>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</si>
  <si>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</si>
  <si>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</si>
  <si>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</si>
  <si>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</si>
  <si>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</si>
  <si>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</si>
  <si>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</si>
  <si>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</si>
  <si>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</si>
  <si>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</si>
  <si>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</si>
  <si>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</si>
  <si>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</si>
  <si>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</si>
  <si>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</si>
  <si>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</si>
  <si>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</si>
  <si>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</si>
  <si>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</si>
  <si>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</si>
  <si>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</si>
  <si>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</si>
  <si>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</si>
  <si>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</si>
  <si>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</si>
  <si>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</si>
  <si>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</si>
  <si>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</si>
  <si>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</si>
  <si>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</si>
  <si>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</si>
  <si>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</si>
  <si>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</si>
  <si>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</si>
  <si>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</si>
  <si>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</si>
  <si>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</si>
  <si>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</si>
  <si>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</si>
  <si>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</si>
  <si>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</si>
  <si>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</si>
  <si>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</si>
  <si>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</si>
  <si>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</si>
  <si>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</si>
  <si>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</si>
  <si>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</si>
  <si>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</si>
  <si>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</si>
  <si>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</si>
  <si>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</si>
  <si>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</si>
  <si>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</si>
  <si>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</si>
  <si>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</si>
  <si>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</si>
  <si>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</si>
  <si>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</si>
  <si>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</si>
  <si>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</si>
  <si>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</si>
  <si>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</si>
  <si>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</si>
  <si>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</si>
  <si>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</si>
  <si>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</si>
  <si>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</si>
  <si>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</si>
  <si>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</si>
  <si>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</si>
  <si>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</si>
  <si>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</si>
  <si>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</si>
  <si>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</si>
  <si>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</si>
  <si>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</si>
  <si>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</si>
  <si>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</si>
  <si>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</si>
  <si>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</si>
  <si>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</si>
  <si>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</si>
  <si>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</si>
  <si>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</si>
  <si>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</si>
  <si>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</si>
  <si>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</si>
  <si>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</si>
  <si>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</si>
  <si>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</si>
  <si>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</si>
  <si>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</si>
  <si>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</si>
  <si>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</si>
  <si>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</si>
  <si>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</si>
  <si>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</si>
  <si>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</si>
  <si>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</si>
  <si>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</si>
  <si>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</si>
  <si>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</si>
  <si>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</si>
  <si>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</si>
  <si>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</si>
  <si>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</si>
  <si>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</si>
  <si>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</si>
  <si>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</si>
  <si>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</si>
  <si>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</si>
  <si>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</si>
  <si>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</si>
  <si>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</si>
  <si>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</si>
  <si>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</si>
  <si>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</si>
  <si>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</si>
  <si>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</si>
  <si>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</si>
  <si>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</si>
  <si>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</si>
  <si>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</si>
  <si>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</si>
  <si>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</si>
  <si>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</si>
  <si>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</si>
  <si>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</si>
  <si>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</si>
  <si>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</si>
  <si>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</si>
  <si>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</si>
  <si>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</si>
  <si>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</si>
  <si>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</si>
  <si>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</si>
  <si>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</si>
  <si>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</si>
  <si>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</si>
  <si>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</si>
  <si>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</si>
  <si>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</si>
  <si>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</si>
  <si>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</si>
  <si>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</si>
  <si>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</si>
  <si>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</si>
  <si>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</si>
  <si>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</si>
  <si>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</si>
  <si>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</si>
  <si>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</si>
  <si>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</si>
  <si>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</si>
  <si>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</si>
  <si>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</si>
  <si>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</si>
  <si>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</si>
  <si>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</si>
  <si>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</si>
  <si>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</si>
  <si>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</si>
  <si>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</si>
  <si>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</si>
  <si>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</si>
  <si>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</si>
  <si>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</si>
  <si>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</si>
  <si>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</si>
  <si>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</si>
  <si>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</si>
  <si>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</si>
  <si>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</si>
  <si>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</si>
  <si>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</si>
  <si>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</si>
  <si>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</si>
  <si>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</si>
  <si>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</si>
  <si>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</si>
  <si>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</si>
  <si>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</si>
  <si>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</si>
  <si>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</si>
  <si>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</si>
  <si>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</si>
  <si>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</si>
  <si>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</si>
  <si>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</si>
  <si>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</si>
  <si>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</si>
  <si>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</si>
  <si>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</si>
  <si>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</si>
  <si>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</si>
  <si>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</si>
  <si>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</si>
  <si>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</si>
  <si>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</si>
  <si>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</si>
  <si>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</si>
  <si>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</si>
  <si>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</si>
  <si>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</si>
  <si>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</si>
  <si>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</si>
  <si>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</si>
  <si>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</si>
  <si>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</si>
  <si>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</si>
  <si>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</si>
  <si>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</si>
  <si>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</si>
  <si>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</si>
  <si>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</si>
  <si>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</si>
  <si>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</si>
  <si>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</si>
  <si>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</si>
  <si>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</si>
  <si>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</si>
  <si>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</si>
  <si>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</si>
  <si>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</si>
  <si>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</si>
  <si>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</si>
  <si>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</si>
  <si>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</si>
  <si>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</si>
  <si>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</si>
  <si>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</si>
  <si>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</si>
  <si>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</si>
  <si>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</si>
  <si>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</si>
  <si>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</si>
  <si>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</si>
  <si>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</si>
  <si>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</si>
  <si>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</si>
  <si>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</si>
  <si>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</si>
  <si>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</si>
  <si>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</si>
  <si>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</si>
  <si>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</si>
  <si>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</si>
  <si>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</si>
  <si>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</si>
  <si>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</si>
  <si>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</si>
  <si>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</si>
  <si>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</si>
  <si>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</si>
  <si>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</si>
  <si>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</si>
  <si>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</si>
  <si>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</si>
  <si>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</si>
  <si>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</si>
  <si>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</si>
  <si>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</si>
  <si>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</si>
  <si>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</si>
  <si>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</si>
  <si>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</si>
  <si>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</si>
  <si>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</si>
  <si>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</si>
  <si>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</si>
  <si>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</si>
  <si>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</si>
  <si>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</si>
  <si>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</si>
  <si>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</si>
  <si>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</si>
  <si>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</si>
  <si>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</si>
  <si>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</si>
  <si>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</si>
  <si>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</si>
  <si>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</si>
  <si>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</si>
  <si>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</si>
  <si>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</si>
  <si>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</si>
  <si>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</si>
  <si>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</si>
  <si>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</si>
  <si>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</si>
  <si>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</si>
  <si>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</si>
  <si>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</si>
  <si>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</si>
  <si>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</si>
  <si>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</si>
  <si>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</si>
  <si>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</si>
  <si>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</si>
  <si>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</si>
  <si>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</si>
  <si>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</si>
  <si>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</si>
  <si>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</si>
  <si>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</si>
  <si>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</si>
  <si>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</si>
  <si>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</si>
  <si>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</si>
  <si>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</si>
  <si>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</si>
  <si>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</si>
  <si>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</si>
  <si>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</si>
  <si>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</si>
  <si>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</si>
  <si>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</si>
  <si>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</si>
  <si>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</si>
  <si>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</si>
  <si>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</si>
  <si>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</si>
  <si>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</si>
  <si>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</si>
  <si>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</si>
  <si>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</si>
  <si>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</si>
  <si>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</si>
  <si>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</si>
  <si>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</si>
  <si>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</si>
  <si>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</si>
  <si>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</si>
  <si>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</si>
  <si>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</si>
  <si>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</si>
  <si>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</si>
  <si>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</si>
  <si>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</si>
  <si>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</si>
  <si>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</si>
  <si>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</si>
  <si>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</si>
  <si>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</si>
  <si>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</si>
  <si>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</si>
  <si>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</si>
  <si>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</si>
  <si>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</si>
  <si>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</si>
  <si>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</si>
  <si>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</si>
  <si>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</si>
  <si>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</si>
  <si>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</si>
  <si>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</si>
  <si>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</si>
  <si>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</si>
  <si>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</si>
  <si>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</si>
  <si>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</si>
  <si>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</si>
  <si>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</si>
  <si>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</si>
  <si>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</si>
  <si>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</si>
  <si>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</si>
  <si>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</si>
  <si>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</si>
  <si>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</si>
  <si>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</si>
  <si>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</si>
  <si>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</si>
  <si>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</si>
  <si>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</si>
  <si>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</si>
  <si>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</si>
  <si>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</si>
  <si>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</si>
  <si>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</si>
  <si>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</si>
  <si>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</si>
  <si>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</si>
  <si>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</si>
  <si>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</si>
  <si>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</si>
  <si>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</si>
  <si>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</si>
  <si>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</si>
  <si>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</si>
  <si>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</si>
  <si>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</si>
  <si>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</si>
  <si>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</si>
  <si>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</si>
  <si>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</si>
  <si>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</si>
  <si>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</si>
  <si>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</si>
  <si>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</si>
  <si>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</si>
  <si>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</si>
  <si>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</si>
  <si>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</si>
  <si>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</si>
  <si>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</si>
  <si>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</si>
  <si>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</si>
  <si>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</si>
  <si>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</si>
  <si>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</si>
  <si>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</si>
  <si>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</si>
  <si>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</si>
  <si>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</si>
  <si>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</si>
  <si>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</si>
  <si>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</si>
  <si>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</si>
  <si>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</si>
  <si>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</si>
  <si>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</si>
  <si>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</si>
  <si>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</si>
  <si>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</si>
  <si>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</si>
  <si>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</si>
  <si>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</si>
  <si>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</si>
  <si>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</si>
  <si>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</si>
  <si>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</si>
  <si>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</si>
  <si>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</si>
  <si>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</si>
  <si>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</si>
  <si>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</si>
  <si>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</si>
  <si>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</si>
  <si>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</si>
  <si>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</si>
  <si>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</si>
  <si>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</si>
  <si>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</si>
  <si>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</si>
  <si>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</si>
  <si>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</si>
  <si>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</si>
  <si>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</si>
  <si>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</si>
  <si>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</si>
  <si>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</si>
  <si>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</si>
  <si>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</si>
  <si>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</si>
  <si>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</si>
  <si>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</si>
  <si>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</si>
  <si>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</si>
  <si>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</si>
  <si>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</si>
  <si>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</si>
  <si>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</si>
  <si>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</si>
  <si>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</si>
  <si>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</si>
  <si>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</si>
  <si>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</si>
  <si>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</si>
  <si>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</si>
  <si>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</si>
  <si>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</si>
  <si>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</si>
  <si>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</si>
  <si>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</si>
  <si>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</si>
  <si>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</si>
  <si>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</si>
  <si>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</si>
  <si>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</si>
  <si>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</si>
  <si>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</si>
  <si>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</si>
  <si>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</si>
  <si>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</si>
  <si>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</si>
  <si>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</si>
  <si>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</si>
  <si>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</si>
  <si>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</si>
  <si>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</si>
  <si>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</si>
  <si>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</si>
  <si>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</si>
  <si>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</si>
  <si>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</si>
  <si>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</si>
  <si>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</si>
  <si>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</si>
  <si>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</si>
  <si>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</si>
  <si>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</si>
  <si>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</si>
  <si>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</si>
  <si>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</si>
  <si>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</si>
  <si>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</si>
  <si>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</si>
  <si>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</si>
  <si>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</si>
  <si>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</si>
  <si>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</si>
  <si>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</si>
  <si>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</si>
  <si>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</si>
  <si>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</si>
  <si>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</si>
  <si>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</si>
  <si>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</si>
  <si>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</si>
  <si>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</si>
  <si>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</si>
  <si>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</si>
  <si>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</si>
  <si>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</si>
  <si>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</si>
  <si>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</si>
  <si>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</si>
  <si>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</si>
  <si>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</si>
  <si>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</si>
  <si>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</si>
  <si>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</si>
  <si>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</si>
  <si>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</si>
  <si>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</si>
  <si>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</si>
  <si>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</si>
  <si>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</si>
  <si>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</si>
  <si>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</si>
  <si>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</si>
  <si>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</si>
  <si>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</si>
  <si>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</si>
  <si>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</si>
  <si>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</si>
  <si>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</si>
  <si>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</si>
  <si>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</si>
  <si>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</si>
  <si>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</si>
  <si>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</si>
  <si>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</si>
  <si>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</si>
  <si>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</si>
  <si>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</si>
  <si>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</si>
  <si>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</si>
  <si>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</si>
  <si>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</si>
  <si>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</si>
  <si>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</si>
  <si>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</si>
  <si>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</si>
  <si>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</si>
  <si>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</si>
  <si>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</si>
  <si>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</si>
  <si>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</si>
  <si>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</si>
  <si>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</si>
  <si>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</si>
  <si>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</si>
  <si>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</si>
  <si>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</si>
  <si>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</si>
  <si>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</si>
  <si>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</si>
  <si>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</si>
  <si>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</si>
  <si>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</si>
  <si>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</si>
  <si>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</si>
  <si>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</si>
  <si>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</si>
  <si>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</si>
  <si>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</si>
  <si>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</si>
  <si>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</si>
  <si>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</si>
  <si>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</si>
  <si>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</si>
  <si>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</si>
  <si>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</si>
  <si>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</si>
  <si>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</si>
  <si>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</si>
  <si>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</si>
  <si>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</si>
  <si>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</si>
  <si>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</si>
  <si>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</si>
  <si>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</si>
  <si>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</si>
  <si>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</si>
  <si>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</si>
  <si>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</si>
  <si>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</si>
  <si>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</si>
  <si>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</si>
  <si>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</si>
  <si>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</si>
  <si>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</si>
  <si>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</si>
  <si>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</si>
  <si>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</si>
  <si>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</si>
  <si>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</si>
  <si>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</si>
  <si>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</si>
  <si>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</si>
  <si>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</si>
  <si>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</si>
  <si>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</si>
  <si>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</si>
  <si>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</si>
  <si>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</si>
  <si>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</si>
  <si>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</si>
  <si>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</si>
  <si>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</si>
  <si>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</si>
  <si>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</si>
  <si>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</si>
  <si>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</si>
  <si>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</si>
  <si>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</si>
  <si>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</si>
  <si>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</si>
  <si>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</si>
  <si>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</si>
  <si>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</si>
  <si>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</si>
  <si>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</si>
  <si>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</si>
  <si>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</si>
  <si>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</si>
  <si>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</si>
  <si>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</si>
  <si>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</si>
  <si>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</si>
  <si>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</si>
  <si>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</si>
  <si>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</si>
  <si>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</si>
  <si>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</si>
  <si>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</si>
  <si>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</si>
  <si>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</si>
  <si>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</si>
  <si>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</si>
  <si>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</si>
  <si>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</si>
  <si>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</si>
  <si>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</si>
  <si>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</si>
  <si>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</si>
  <si>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</si>
  <si>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</si>
  <si>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</si>
  <si>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</si>
  <si>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</si>
  <si>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</si>
  <si>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</si>
  <si>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</si>
  <si>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</si>
  <si>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</si>
  <si>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</si>
  <si>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</si>
  <si>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</si>
  <si>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</si>
  <si>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</si>
  <si>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</si>
  <si>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</si>
  <si>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</si>
  <si>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</si>
  <si>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</si>
  <si>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</si>
  <si>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</si>
  <si>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</si>
  <si>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</si>
  <si>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</si>
  <si>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</si>
  <si>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</si>
  <si>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</si>
  <si>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</si>
  <si>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</si>
  <si>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</si>
  <si>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</si>
  <si>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</si>
  <si>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</si>
  <si>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</si>
  <si>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</si>
  <si>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</si>
  <si>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</si>
  <si>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</si>
  <si>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</si>
  <si>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</si>
  <si>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</si>
  <si>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</si>
  <si>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</si>
  <si>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</si>
  <si>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</si>
  <si>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</si>
  <si>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</si>
  <si>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</si>
  <si>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</si>
  <si>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</si>
  <si>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</si>
  <si>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</si>
  <si>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</si>
  <si>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</si>
  <si>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</si>
  <si>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</si>
  <si>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</si>
  <si>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</si>
  <si>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</si>
  <si>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</si>
  <si>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</si>
  <si>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</si>
  <si>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</si>
  <si>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</si>
  <si>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</si>
  <si>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</si>
  <si>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</si>
  <si>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</si>
  <si>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</si>
  <si>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</si>
  <si>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</si>
  <si>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</si>
  <si>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</si>
  <si>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</si>
  <si>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</si>
  <si>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</si>
  <si>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</si>
  <si>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</si>
  <si>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</si>
  <si>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</si>
  <si>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</si>
  <si>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</si>
  <si>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</si>
  <si>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</si>
  <si>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</si>
  <si>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</si>
  <si>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</si>
  <si>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</si>
  <si>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</si>
  <si>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</si>
  <si>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</si>
  <si>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</si>
  <si>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</si>
  <si>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</si>
  <si>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</si>
  <si>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</si>
  <si>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</si>
  <si>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</si>
  <si>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</si>
  <si>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</si>
  <si>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</si>
  <si>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</si>
  <si>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</si>
  <si>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</si>
  <si>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</si>
  <si>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</si>
  <si>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</si>
  <si>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</si>
  <si>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</si>
  <si>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</si>
  <si>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</si>
  <si>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</si>
  <si>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</si>
  <si>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</si>
  <si>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</si>
  <si>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</si>
  <si>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</si>
  <si>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</si>
  <si>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</si>
  <si>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</si>
  <si>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</si>
  <si>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</si>
  <si>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</si>
  <si>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</si>
  <si>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</si>
  <si>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</si>
  <si>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</si>
  <si>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</si>
  <si>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</si>
  <si>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</si>
  <si>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</si>
  <si>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</si>
  <si>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</si>
  <si>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</si>
  <si>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</si>
  <si>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</si>
  <si>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</si>
  <si>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</si>
  <si>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</si>
  <si>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</si>
  <si>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</si>
  <si>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</si>
  <si>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</si>
  <si>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</si>
  <si>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</si>
  <si>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</si>
  <si>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</si>
  <si>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</si>
  <si>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</si>
  <si>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</si>
  <si>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</si>
  <si>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</si>
  <si>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</si>
  <si>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</si>
  <si>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</si>
  <si>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</si>
  <si>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</si>
  <si>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</si>
  <si>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</si>
  <si>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</si>
  <si>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</si>
  <si>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</si>
  <si>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</si>
  <si>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</si>
  <si>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</si>
  <si>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</si>
  <si>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</si>
  <si>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</si>
  <si>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</si>
  <si>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</si>
  <si>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</si>
  <si>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</si>
  <si>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</si>
  <si>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</si>
  <si>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</si>
  <si>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</si>
  <si>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</si>
  <si>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</si>
  <si>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</si>
  <si>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</si>
  <si>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</si>
  <si>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</si>
  <si>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</si>
  <si>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</si>
  <si>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</si>
  <si>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</si>
  <si>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</si>
  <si>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</si>
  <si>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</si>
  <si>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</si>
  <si>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</si>
  <si>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</si>
  <si>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</si>
  <si>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</si>
  <si>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</si>
  <si>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</si>
  <si>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</si>
  <si>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</si>
  <si>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</si>
  <si>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</si>
  <si>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</si>
  <si>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</si>
  <si>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</si>
  <si>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</si>
  <si>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</si>
  <si>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</si>
  <si>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</si>
  <si>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</si>
  <si>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</si>
  <si>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</si>
  <si>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</si>
  <si>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</si>
  <si>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</si>
  <si>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</si>
  <si>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</si>
  <si>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</si>
  <si>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</si>
  <si>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</si>
  <si>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</si>
  <si>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</si>
  <si>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</si>
  <si>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</si>
  <si>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</si>
  <si>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</si>
  <si>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</si>
  <si>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</si>
  <si>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</si>
  <si>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</si>
  <si>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</si>
  <si>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</si>
  <si>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</si>
  <si>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</si>
  <si>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</si>
  <si>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</si>
  <si>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</si>
  <si>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</si>
  <si>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</si>
  <si>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</si>
  <si>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</si>
  <si>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</si>
  <si>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</si>
  <si>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</si>
  <si>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</si>
  <si>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</si>
  <si>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</si>
  <si>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</si>
  <si>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</si>
  <si>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</si>
  <si>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</si>
  <si>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</si>
  <si>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</si>
  <si>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</si>
  <si>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</si>
  <si>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</si>
  <si>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</si>
  <si>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</si>
  <si>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</si>
  <si>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</si>
  <si>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</si>
  <si>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</si>
  <si>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</si>
  <si>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</si>
  <si>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</si>
  <si>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</si>
  <si>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</si>
  <si>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</si>
  <si>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</si>
  <si>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</si>
  <si>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</si>
  <si>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</si>
  <si>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</si>
  <si>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</si>
  <si>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</si>
  <si>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</si>
  <si>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</si>
  <si>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</si>
  <si>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</si>
  <si>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</si>
  <si>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</si>
  <si>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</si>
  <si>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</si>
  <si>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</si>
  <si>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</si>
  <si>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</si>
  <si>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</si>
  <si>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</si>
  <si>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</si>
  <si>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</si>
  <si>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</si>
  <si>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</si>
  <si>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</si>
  <si>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</si>
  <si>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</si>
  <si>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</si>
  <si>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</si>
  <si>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</si>
  <si>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</si>
  <si>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</si>
  <si>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</si>
  <si>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</si>
  <si>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</si>
  <si>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</si>
  <si>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</si>
  <si>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</si>
  <si>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</si>
  <si>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</si>
  <si>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</si>
  <si>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</si>
  <si>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</si>
  <si>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</si>
  <si>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</si>
  <si>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</si>
  <si>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</si>
  <si>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</si>
  <si>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</si>
  <si>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</si>
  <si>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</si>
  <si>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</si>
  <si>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</si>
  <si>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</si>
  <si>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</si>
  <si>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</si>
  <si>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</si>
  <si>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</si>
  <si>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</si>
  <si>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</si>
  <si>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</si>
  <si>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</si>
  <si>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</si>
  <si>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</si>
  <si>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</si>
  <si>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</si>
  <si>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</si>
  <si>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</si>
  <si>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</si>
  <si>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</si>
  <si>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</si>
  <si>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</si>
  <si>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</si>
  <si>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</si>
  <si>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</si>
  <si>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</si>
  <si>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</si>
  <si>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</si>
  <si>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</si>
  <si>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</si>
  <si>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</si>
  <si>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</si>
  <si>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</si>
  <si>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</si>
  <si>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</si>
  <si>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</si>
  <si>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</si>
  <si>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</si>
  <si>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</si>
  <si>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</si>
  <si>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</si>
  <si>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</si>
  <si>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</si>
  <si>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</si>
  <si>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</si>
  <si>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</si>
  <si>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</si>
  <si>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</si>
  <si>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</si>
  <si>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</si>
  <si>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</si>
  <si>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</si>
  <si>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</si>
  <si>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</si>
  <si>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</si>
  <si>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</si>
  <si>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</si>
  <si>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</si>
  <si>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</si>
  <si>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</si>
  <si>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</si>
  <si>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</si>
  <si>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</si>
  <si>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</si>
  <si>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</si>
  <si>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</si>
  <si>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</si>
  <si>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</si>
  <si>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</si>
  <si>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</si>
  <si>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</si>
  <si>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</si>
  <si>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</si>
  <si>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</si>
  <si>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</si>
  <si>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</si>
  <si>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</si>
  <si>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</si>
  <si>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</si>
  <si>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</si>
  <si>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</si>
  <si>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</si>
  <si>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</si>
  <si>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</si>
  <si>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</si>
  <si>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</si>
  <si>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</si>
  <si>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</si>
  <si>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</si>
  <si>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</si>
  <si>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</si>
  <si>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</si>
  <si>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</si>
  <si>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</si>
  <si>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</si>
  <si>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</si>
  <si>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</si>
  <si>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</si>
  <si>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</si>
  <si>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</si>
  <si>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</si>
  <si>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</si>
  <si>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</si>
  <si>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</si>
  <si>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</si>
  <si>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</si>
  <si>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</si>
  <si>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</si>
  <si>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</si>
  <si>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</si>
  <si>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</si>
  <si>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</si>
  <si>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</si>
  <si>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</si>
  <si>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</si>
  <si>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</si>
  <si>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</si>
  <si>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</si>
  <si>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</si>
  <si>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</si>
  <si>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</si>
  <si>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</si>
  <si>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</si>
  <si>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</si>
  <si>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</si>
  <si>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</si>
  <si>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</si>
  <si>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</si>
  <si>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</si>
  <si>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</si>
  <si>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</si>
  <si>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</si>
  <si>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</si>
  <si>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</si>
  <si>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</si>
  <si>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</si>
  <si>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</si>
  <si>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</si>
  <si>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</si>
  <si>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</si>
  <si>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</si>
  <si>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</si>
  <si>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</si>
  <si>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</si>
  <si>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</si>
  <si>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</si>
  <si>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</si>
  <si>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</si>
  <si>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</si>
  <si>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</si>
  <si>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</si>
  <si>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</si>
  <si>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</si>
  <si>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</si>
  <si>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</si>
  <si>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</si>
  <si>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</si>
  <si>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</si>
  <si>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</si>
  <si>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</si>
  <si>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</si>
  <si>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</si>
  <si>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</si>
  <si>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</si>
  <si>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</si>
  <si>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</si>
  <si>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</si>
  <si>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</si>
  <si>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</si>
  <si>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</si>
  <si>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</si>
  <si>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</si>
  <si>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</si>
  <si>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</si>
  <si>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</si>
  <si>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</si>
  <si>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</si>
  <si>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</si>
  <si>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</si>
  <si>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</si>
  <si>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</si>
  <si>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</si>
  <si>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</si>
  <si>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</si>
  <si>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</si>
  <si>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</si>
  <si>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</si>
  <si>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</si>
  <si>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</si>
  <si>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</si>
  <si>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</si>
  <si>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</si>
  <si>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</si>
  <si>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</si>
  <si>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</si>
  <si>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</si>
  <si>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</si>
  <si>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</si>
  <si>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</si>
  <si>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</si>
  <si>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</si>
  <si>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</si>
  <si>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</si>
  <si>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</si>
  <si>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</si>
  <si>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</si>
  <si>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</si>
  <si>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</si>
  <si>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</si>
  <si>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</si>
  <si>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</si>
  <si>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</si>
  <si>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</si>
  <si>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</si>
  <si>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</si>
  <si>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</si>
  <si>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</si>
  <si>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</si>
  <si>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</si>
  <si>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</si>
  <si>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</si>
  <si>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</si>
  <si>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</si>
  <si>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</si>
  <si>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</si>
  <si>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</si>
  <si>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</si>
  <si>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</si>
  <si>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</si>
  <si>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</si>
  <si>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</si>
  <si>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</si>
  <si>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</si>
  <si>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</si>
  <si>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</si>
  <si>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</si>
  <si>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</si>
  <si>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</si>
  <si>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</si>
  <si>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</si>
  <si>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</si>
  <si>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</si>
  <si>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</si>
  <si>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</si>
  <si>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</si>
  <si>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</si>
  <si>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</si>
  <si>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</si>
  <si>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</si>
  <si>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</si>
  <si>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</si>
  <si>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</si>
  <si>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</si>
  <si>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</si>
  <si>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</si>
  <si>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</si>
  <si>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</si>
  <si>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</si>
  <si>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</si>
  <si>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</si>
  <si>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</si>
  <si>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</si>
  <si>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</si>
  <si>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</si>
  <si>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</si>
  <si>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</si>
  <si>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</si>
  <si>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</si>
  <si>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</si>
  <si>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</si>
  <si>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</si>
  <si>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</si>
  <si>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</si>
  <si>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</si>
  <si>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</si>
  <si>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</si>
  <si>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</si>
  <si>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</si>
  <si>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</si>
  <si>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</si>
  <si>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</si>
  <si>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</si>
  <si>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</si>
  <si>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</si>
  <si>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</si>
  <si>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</si>
  <si>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</si>
  <si>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</si>
  <si>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</si>
  <si>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</si>
  <si>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</si>
  <si>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</si>
  <si>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</si>
  <si>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</si>
  <si>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</si>
  <si>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</si>
  <si>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</si>
  <si>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</si>
  <si>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</si>
  <si>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</si>
  <si>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</si>
  <si>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</si>
  <si>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</si>
  <si>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</si>
  <si>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</si>
  <si>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</si>
  <si>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</si>
  <si>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</si>
  <si>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</si>
  <si>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</si>
  <si>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</si>
  <si>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</si>
  <si>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</si>
  <si>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</si>
  <si>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</si>
  <si>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</si>
  <si>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</si>
  <si>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</si>
  <si>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</si>
  <si>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</si>
  <si>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</si>
  <si>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</si>
  <si>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</si>
  <si>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</si>
  <si>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</si>
  <si>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</si>
  <si>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</si>
  <si>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</si>
  <si>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</si>
  <si>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</si>
  <si>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</si>
  <si>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</si>
  <si>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</si>
  <si>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</si>
  <si>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</si>
  <si>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</si>
  <si>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</si>
  <si>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</si>
  <si>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</si>
  <si>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</si>
  <si>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</si>
  <si>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</si>
  <si>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</si>
  <si>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</si>
  <si>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</si>
  <si>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</si>
  <si>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</si>
  <si>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</si>
  <si>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</si>
  <si>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</si>
  <si>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</si>
  <si>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</si>
  <si>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</si>
  <si>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</si>
  <si>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</si>
  <si>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</si>
  <si>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</si>
  <si>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</si>
  <si>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</si>
  <si>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</si>
  <si>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</si>
  <si>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</si>
  <si>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</si>
  <si>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</si>
  <si>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</si>
  <si>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</si>
  <si>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</si>
  <si>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</si>
  <si>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</si>
  <si>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</si>
  <si>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</si>
  <si>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</si>
  <si>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</si>
  <si>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</si>
  <si>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</si>
  <si>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</si>
  <si>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</si>
  <si>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</si>
  <si>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</si>
  <si>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</si>
  <si>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</si>
  <si>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</si>
  <si>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</si>
  <si>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</si>
  <si>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</si>
  <si>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</si>
  <si>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</si>
  <si>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</si>
  <si>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</si>
  <si>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</si>
  <si>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</si>
  <si>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</si>
  <si>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</si>
  <si>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</si>
  <si>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</si>
  <si>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</si>
  <si>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</si>
  <si>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</si>
  <si>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</si>
  <si>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</si>
  <si>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</si>
  <si>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</si>
  <si>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</si>
  <si>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</si>
  <si>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</si>
  <si>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</si>
  <si>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</si>
  <si>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</si>
  <si>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</si>
  <si>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</si>
  <si>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</si>
  <si>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</si>
  <si>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</si>
  <si>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</si>
  <si>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</si>
  <si>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</si>
  <si>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</si>
  <si>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</si>
  <si>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</si>
  <si>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</si>
  <si>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</si>
  <si>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</si>
  <si>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</si>
  <si>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</si>
  <si>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</si>
  <si>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</si>
  <si>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</si>
  <si>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</si>
  <si>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</si>
  <si>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</si>
  <si>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</si>
  <si>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</si>
  <si>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</si>
  <si>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</si>
  <si>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</si>
  <si>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</si>
  <si>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</si>
  <si>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</si>
  <si>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</si>
  <si>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</si>
  <si>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</si>
  <si>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</si>
  <si>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</si>
  <si>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</si>
  <si>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</si>
  <si>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</si>
  <si>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</si>
  <si>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</si>
  <si>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</si>
  <si>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</si>
  <si>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</si>
  <si>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</si>
  <si>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</si>
  <si>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</si>
  <si>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</si>
  <si>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</si>
  <si>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</si>
  <si>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</si>
  <si>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</si>
  <si>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</si>
  <si>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</si>
  <si>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</si>
  <si>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</si>
  <si>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</si>
  <si>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</si>
  <si>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</si>
  <si>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</si>
  <si>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</si>
  <si>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</si>
  <si>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</si>
  <si>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</si>
  <si>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</si>
  <si>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</si>
  <si>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</si>
  <si>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</si>
  <si>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</si>
  <si>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</si>
  <si>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</si>
  <si>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</si>
  <si>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</si>
  <si>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</si>
  <si>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</si>
  <si>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</si>
  <si>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</si>
  <si>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</si>
  <si>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</si>
  <si>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</si>
  <si>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</si>
  <si>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</si>
  <si>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</si>
  <si>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</si>
  <si>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</si>
  <si>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</si>
  <si>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</si>
  <si>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</si>
  <si>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</si>
  <si>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</si>
  <si>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</si>
  <si>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</si>
  <si>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</si>
  <si>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</si>
  <si>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</si>
  <si>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</si>
  <si>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</si>
  <si>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</si>
  <si>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</si>
  <si>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</si>
  <si>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</si>
  <si>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</si>
  <si>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</si>
  <si>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</si>
  <si>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</si>
  <si>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</si>
  <si>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</si>
  <si>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</si>
  <si>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</si>
  <si>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</si>
  <si>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</si>
  <si>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</si>
  <si>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</si>
  <si>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</si>
  <si>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</si>
  <si>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</si>
  <si>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</si>
  <si>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</si>
  <si>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</si>
  <si>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</si>
  <si>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</si>
  <si>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</si>
  <si>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</si>
  <si>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</si>
  <si>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</si>
  <si>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</si>
  <si>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</si>
  <si>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</si>
  <si>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</si>
  <si>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</si>
  <si>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</si>
  <si>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</si>
  <si>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</si>
  <si>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</si>
  <si>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</si>
  <si>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</si>
  <si>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</si>
  <si>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</si>
  <si>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</si>
  <si>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</si>
  <si>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</si>
  <si>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</si>
  <si>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</si>
  <si>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</si>
  <si>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</si>
  <si>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</si>
  <si>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</si>
  <si>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</si>
  <si>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</si>
  <si>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</si>
  <si>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</si>
  <si>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</si>
  <si>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</si>
  <si>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</si>
  <si>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</si>
  <si>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</si>
  <si>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</si>
  <si>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</si>
  <si>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</si>
  <si>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</si>
  <si>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</si>
  <si>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</si>
  <si>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</si>
  <si>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</si>
  <si>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</si>
  <si>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</si>
  <si>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</si>
  <si>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</si>
  <si>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</si>
  <si>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</si>
  <si>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</si>
  <si>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</si>
  <si>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</si>
  <si>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</si>
  <si>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</si>
  <si>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</si>
  <si>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</si>
  <si>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</si>
  <si>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</si>
  <si>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</si>
  <si>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</si>
  <si>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</si>
  <si>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</si>
  <si>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</si>
  <si>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</si>
  <si>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</si>
  <si>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</si>
  <si>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</si>
  <si>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</si>
  <si>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</si>
  <si>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</si>
  <si>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</si>
  <si>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</si>
  <si>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</si>
  <si>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</si>
  <si>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</si>
  <si>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</si>
  <si>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</si>
  <si>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</si>
  <si>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</si>
  <si>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</si>
  <si>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</si>
  <si>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</si>
  <si>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</si>
  <si>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</si>
  <si>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</si>
  <si>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</si>
  <si>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</si>
  <si>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</si>
  <si>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</si>
  <si>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</si>
  <si>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</si>
  <si>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</si>
  <si>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</si>
  <si>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</si>
  <si>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</si>
  <si>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</si>
  <si>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</si>
  <si>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</si>
  <si>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</si>
  <si>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</si>
  <si>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</si>
  <si>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</si>
  <si>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</si>
  <si>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</si>
  <si>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</si>
  <si>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</si>
  <si>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</si>
  <si>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</si>
  <si>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</si>
  <si>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</si>
  <si>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</si>
  <si>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</si>
  <si>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</si>
  <si>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</si>
  <si>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</si>
  <si>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</si>
  <si>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</si>
  <si>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</si>
  <si>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</si>
  <si>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</si>
  <si>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</si>
  <si>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</si>
  <si>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</si>
  <si>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</si>
  <si>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</si>
  <si>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</si>
  <si>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</si>
  <si>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</si>
  <si>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</si>
  <si>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</si>
  <si>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</si>
  <si>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</si>
  <si>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</si>
  <si>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</si>
  <si>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</si>
  <si>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</si>
  <si>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</si>
  <si>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</si>
  <si>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</si>
  <si>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</si>
  <si>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</si>
  <si>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</si>
  <si>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</si>
  <si>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</si>
  <si>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</si>
  <si>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</si>
  <si>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</si>
  <si>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</si>
  <si>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</si>
  <si>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</si>
  <si>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</si>
  <si>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</si>
  <si>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</si>
  <si>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</si>
  <si>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</si>
  <si>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</si>
  <si>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</si>
  <si>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</si>
  <si>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</si>
  <si>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</si>
  <si>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</si>
  <si>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</si>
  <si>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</si>
  <si>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</si>
  <si>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</si>
  <si>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</si>
  <si>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</si>
  <si>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</si>
  <si>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</si>
  <si>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</si>
  <si>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</si>
  <si>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</si>
  <si>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</si>
  <si>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</si>
  <si>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</si>
  <si>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</si>
  <si>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</si>
  <si>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</si>
  <si>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</si>
  <si>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</si>
  <si>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</si>
  <si>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</si>
  <si>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</si>
  <si>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</si>
  <si>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</si>
  <si>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</si>
  <si>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</si>
  <si>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</si>
  <si>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</si>
  <si>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</si>
  <si>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</si>
  <si>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</si>
  <si>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</si>
  <si>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</si>
  <si>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</si>
  <si>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</si>
  <si>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</si>
  <si>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</si>
  <si>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</si>
  <si>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</si>
  <si>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</si>
  <si>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</si>
  <si>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</si>
  <si>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</si>
  <si>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</si>
  <si>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</si>
  <si>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</si>
  <si>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</si>
  <si>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</si>
  <si>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</si>
  <si>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</si>
  <si>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</si>
  <si>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</si>
  <si>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</si>
  <si>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</si>
  <si>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</si>
  <si>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</si>
  <si>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</si>
  <si>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</si>
  <si>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</si>
  <si>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</si>
  <si>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</si>
  <si>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</si>
  <si>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</si>
  <si>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</si>
  <si>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</si>
  <si>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</si>
  <si>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</si>
  <si>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</si>
  <si>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</si>
  <si>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</si>
  <si>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</si>
  <si>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</si>
  <si>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</si>
  <si>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</si>
  <si>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</si>
  <si>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</si>
  <si>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</si>
  <si>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</si>
  <si>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</si>
  <si>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</si>
  <si>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</si>
  <si>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</si>
  <si>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</si>
  <si>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</si>
  <si>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</si>
  <si>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</si>
  <si>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</si>
  <si>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</si>
  <si>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</si>
  <si>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</si>
  <si>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</si>
  <si>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</si>
  <si>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</si>
  <si>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</si>
  <si>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</si>
  <si>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</si>
  <si>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</si>
  <si>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</si>
  <si>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</si>
  <si>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</si>
  <si>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</si>
  <si>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</si>
  <si>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</si>
  <si>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</si>
  <si>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</si>
  <si>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</si>
  <si>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</si>
  <si>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</si>
  <si>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</si>
  <si>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</si>
  <si>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</si>
  <si>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</si>
  <si>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</si>
  <si>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</si>
  <si>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</si>
  <si>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</si>
  <si>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</si>
  <si>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</si>
  <si>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</si>
  <si>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</si>
  <si>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</si>
  <si>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</si>
  <si>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</si>
  <si>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</si>
  <si>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</si>
  <si>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</si>
  <si>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</si>
  <si>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</si>
  <si>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</si>
  <si>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</si>
  <si>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</si>
  <si>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</si>
  <si>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</si>
  <si>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</si>
  <si>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</si>
  <si>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</si>
  <si>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</si>
  <si>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</si>
  <si>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</si>
  <si>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</si>
  <si>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</si>
  <si>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</si>
  <si>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</si>
  <si>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</si>
  <si>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</si>
  <si>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</si>
  <si>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</si>
  <si>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</si>
  <si>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</si>
  <si>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</si>
  <si>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</si>
  <si>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</si>
  <si>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</si>
  <si>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</si>
  <si>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</si>
  <si>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</si>
  <si>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</si>
  <si>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</si>
  <si>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</si>
  <si>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</si>
  <si>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</si>
  <si>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</si>
  <si>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</si>
  <si>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</si>
  <si>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</si>
  <si>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</si>
  <si>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</si>
  <si>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</si>
  <si>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</si>
  <si>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</si>
  <si>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</si>
  <si>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</si>
  <si>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</si>
  <si>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</si>
  <si>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</si>
  <si>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</si>
  <si>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</si>
  <si>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</si>
  <si>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</si>
  <si>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</si>
  <si>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</si>
  <si>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</si>
  <si>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</si>
  <si>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</si>
  <si>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</si>
  <si>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</si>
  <si>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</si>
  <si>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</si>
  <si>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</si>
  <si>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</si>
  <si>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</si>
  <si>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</si>
  <si>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</si>
  <si>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</si>
  <si>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</si>
  <si>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</si>
  <si>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</si>
  <si>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</si>
  <si>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</si>
  <si>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</si>
  <si>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</si>
  <si>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</si>
  <si>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</si>
  <si>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</si>
  <si>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</si>
  <si>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</si>
  <si>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</si>
  <si>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</si>
  <si>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</si>
  <si>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</si>
  <si>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</si>
  <si>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</si>
  <si>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</si>
  <si>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</si>
  <si>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</si>
  <si>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</si>
  <si>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</si>
  <si>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</si>
  <si>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</si>
  <si>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</si>
  <si>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</si>
  <si>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</si>
  <si>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</si>
  <si>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</si>
  <si>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</si>
  <si>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</si>
  <si>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</si>
  <si>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</si>
  <si>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</si>
  <si>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</si>
  <si>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</si>
  <si>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</si>
  <si>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</si>
  <si>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</si>
  <si>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</si>
  <si>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</si>
  <si>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</si>
  <si>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</si>
  <si>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</si>
  <si>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</si>
  <si>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</si>
  <si>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</si>
  <si>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</si>
  <si>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</si>
  <si>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</si>
  <si>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</si>
  <si>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</si>
  <si>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</si>
  <si>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</si>
  <si>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</si>
  <si>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</si>
  <si>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</si>
  <si>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</si>
  <si>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</si>
  <si>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</si>
  <si>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</si>
  <si>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</si>
  <si>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</si>
  <si>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</si>
  <si>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</si>
  <si>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</si>
  <si>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</si>
  <si>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</si>
  <si>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</si>
  <si>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</si>
  <si>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</si>
  <si>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</si>
  <si>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</si>
  <si>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</si>
  <si>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</si>
  <si>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</si>
  <si>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</si>
  <si>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</si>
  <si>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</si>
  <si>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</si>
  <si>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</si>
  <si>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</si>
  <si>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</si>
  <si>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</si>
  <si>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</si>
  <si>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</si>
  <si>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</si>
  <si>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</si>
  <si>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</si>
  <si>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</si>
  <si>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</si>
  <si>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</si>
  <si>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</si>
  <si>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</si>
  <si>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</si>
  <si>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</si>
  <si>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</si>
  <si>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</si>
  <si>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</si>
  <si>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</si>
  <si>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</si>
  <si>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</si>
  <si>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</si>
  <si>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</si>
  <si>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</si>
  <si>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</si>
  <si>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</si>
  <si>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</si>
  <si>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</si>
  <si>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</si>
  <si>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</si>
  <si>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</si>
  <si>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</si>
  <si>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</si>
  <si>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</si>
  <si>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</si>
  <si>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</si>
  <si>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</si>
  <si>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</si>
  <si>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</si>
  <si>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</si>
  <si>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</si>
  <si>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</si>
  <si>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</si>
  <si>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</si>
  <si>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</si>
  <si>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</si>
  <si>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</si>
  <si>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</si>
  <si>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</si>
  <si>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</si>
  <si>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</si>
  <si>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</si>
  <si>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</si>
  <si>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</si>
  <si>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</si>
  <si>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</si>
  <si>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</si>
  <si>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</si>
  <si>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</si>
  <si>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</si>
  <si>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</si>
  <si>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</si>
  <si>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</si>
  <si>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</si>
  <si>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</si>
  <si>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</si>
  <si>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</si>
  <si>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</si>
  <si>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</si>
  <si>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</si>
  <si>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</si>
  <si>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</si>
  <si>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</si>
  <si>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</si>
  <si>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</si>
  <si>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</si>
  <si>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</si>
  <si>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</si>
  <si>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</si>
  <si>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</si>
  <si>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</si>
  <si>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</si>
  <si>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</si>
  <si>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</si>
  <si>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</si>
  <si>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</si>
  <si>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</si>
  <si>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</si>
  <si>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</si>
  <si>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</si>
  <si>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</si>
  <si>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</si>
  <si>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</si>
  <si>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</si>
  <si>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</si>
  <si>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</si>
  <si>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</si>
  <si>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</si>
  <si>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</si>
  <si>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</si>
  <si>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</si>
  <si>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</si>
  <si>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</si>
  <si>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</si>
  <si>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</si>
  <si>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</si>
  <si>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</si>
  <si>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</si>
  <si>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</si>
  <si>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</si>
  <si>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</si>
  <si>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</si>
  <si>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</si>
  <si>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</si>
  <si>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</si>
  <si>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</si>
  <si>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</si>
  <si>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</si>
  <si>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</si>
  <si>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</si>
  <si>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</si>
  <si>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</si>
  <si>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</si>
  <si>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</si>
  <si>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</si>
  <si>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</si>
  <si>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</si>
  <si>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</si>
  <si>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</si>
  <si>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</si>
  <si>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</si>
  <si>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</si>
  <si>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</si>
  <si>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</si>
  <si>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</si>
  <si>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</si>
  <si>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</si>
  <si>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</si>
  <si>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</si>
  <si>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</si>
  <si>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</si>
  <si>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</si>
  <si>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</si>
  <si>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</si>
  <si>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</si>
  <si>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</si>
  <si>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</si>
  <si>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</si>
  <si>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</si>
  <si>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</si>
  <si>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</si>
  <si>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</si>
  <si>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</si>
  <si>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</si>
  <si>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</si>
  <si>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</si>
  <si>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</si>
  <si>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</si>
  <si>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</si>
  <si>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</si>
  <si>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</si>
  <si>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</si>
  <si>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</si>
  <si>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</si>
  <si>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</si>
  <si>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</si>
  <si>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</si>
  <si>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</si>
  <si>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</si>
  <si>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</si>
  <si>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</si>
  <si>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</si>
  <si>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</si>
  <si>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</si>
  <si>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</si>
  <si>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</si>
  <si>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</si>
  <si>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</si>
  <si>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</si>
  <si>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</si>
  <si>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</si>
  <si>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</si>
  <si>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</si>
  <si>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</si>
  <si>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</si>
  <si>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</si>
  <si>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</si>
  <si>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</si>
  <si>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</si>
  <si>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</si>
  <si>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</si>
  <si>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</si>
  <si>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</si>
  <si>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</si>
  <si>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</si>
  <si>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</si>
  <si>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</si>
  <si>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</si>
  <si>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</si>
  <si>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</si>
  <si>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</si>
  <si>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</si>
  <si>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</si>
  <si>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</si>
  <si>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</si>
  <si>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</si>
  <si>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</si>
  <si>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</si>
  <si>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</si>
  <si>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</si>
  <si>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</si>
  <si>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</si>
  <si>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</si>
  <si>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</si>
  <si>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</si>
  <si>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</si>
  <si>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</si>
  <si>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</si>
  <si>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</si>
  <si>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</si>
  <si>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</si>
  <si>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</si>
  <si>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</si>
  <si>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</si>
  <si>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</si>
  <si>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</si>
  <si>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</si>
  <si>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</si>
  <si>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</si>
  <si>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</si>
  <si>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</si>
  <si>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</si>
  <si>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</si>
  <si>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</si>
  <si>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</si>
  <si>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</si>
  <si>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</si>
  <si>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</si>
  <si>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</si>
  <si>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</si>
  <si>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</si>
  <si>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</si>
  <si>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</si>
  <si>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</si>
  <si>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</si>
  <si>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</si>
  <si>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</si>
  <si>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</si>
  <si>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</si>
  <si>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</si>
  <si>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</si>
  <si>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</si>
  <si>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</si>
  <si>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</si>
  <si>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</si>
  <si>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</si>
  <si>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</si>
  <si>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</si>
  <si>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</si>
  <si>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</si>
  <si>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</si>
  <si>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</si>
  <si>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</si>
  <si>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</si>
  <si>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</si>
  <si>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</si>
  <si>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</si>
  <si>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</si>
  <si>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</si>
  <si>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</si>
  <si>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</si>
  <si>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</si>
  <si>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</si>
  <si>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</si>
  <si>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</si>
  <si>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</si>
  <si>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</si>
  <si>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</si>
  <si>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</si>
  <si>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</si>
  <si>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</si>
  <si>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</si>
  <si>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</si>
  <si>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</si>
  <si>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</si>
  <si>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</si>
  <si>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</si>
  <si>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</si>
  <si>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</si>
  <si>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</si>
  <si>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</si>
  <si>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</si>
  <si>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</si>
  <si>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</si>
  <si>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</si>
  <si>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</si>
  <si>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</si>
  <si>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</si>
  <si>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</si>
  <si>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</si>
  <si>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</si>
  <si>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</si>
  <si>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</si>
  <si>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</si>
  <si>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</si>
  <si>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</si>
  <si>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</si>
  <si>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</si>
  <si>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</si>
  <si>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</si>
  <si>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</si>
  <si>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</si>
  <si>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</si>
  <si>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</si>
  <si>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</si>
  <si>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</si>
  <si>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</si>
  <si>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</si>
  <si>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</si>
  <si>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</si>
  <si>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</si>
  <si>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</si>
  <si>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</si>
  <si>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</si>
  <si>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</si>
  <si>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</si>
  <si>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</si>
  <si>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</si>
  <si>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</si>
  <si>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</si>
  <si>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</si>
  <si>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</si>
  <si>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</si>
  <si>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</si>
  <si>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</si>
  <si>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</si>
  <si>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</si>
  <si>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</si>
  <si>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</si>
  <si>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</si>
  <si>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</si>
  <si>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</si>
  <si>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</si>
  <si>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</si>
  <si>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</si>
  <si>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</si>
  <si>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</si>
  <si>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</si>
  <si>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</si>
  <si>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</si>
  <si>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</si>
  <si>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</si>
  <si>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</si>
  <si>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</si>
  <si>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</si>
  <si>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</si>
  <si>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</si>
  <si>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</si>
  <si>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</si>
  <si>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</si>
  <si>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</si>
  <si>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</si>
  <si>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</si>
  <si>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</si>
  <si>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</si>
  <si>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</si>
  <si>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</si>
  <si>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</si>
  <si>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</si>
  <si>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</si>
  <si>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</si>
  <si>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</si>
  <si>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</si>
  <si>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</si>
  <si>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</si>
  <si>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</si>
  <si>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</si>
  <si>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</si>
  <si>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</si>
  <si>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</si>
  <si>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</si>
  <si>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</si>
  <si>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</si>
  <si>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</si>
  <si>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</si>
  <si>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</si>
  <si>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</si>
  <si>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</si>
  <si>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</si>
  <si>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</si>
  <si>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</si>
  <si>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</si>
  <si>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</si>
  <si>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</si>
  <si>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</si>
  <si>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</si>
  <si>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</si>
  <si>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</si>
  <si>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</si>
  <si>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</si>
  <si>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</si>
  <si>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</si>
  <si>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</si>
  <si>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</si>
  <si>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</si>
  <si>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</si>
  <si>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</si>
  <si>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</si>
  <si>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</si>
  <si>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</si>
  <si>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</si>
  <si>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</si>
  <si>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</si>
  <si>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</si>
  <si>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</si>
  <si>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</si>
  <si>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</si>
  <si>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</si>
  <si>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</si>
  <si>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</si>
  <si>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</si>
  <si>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</si>
  <si>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</si>
  <si>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</si>
  <si>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</si>
  <si>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</si>
  <si>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</si>
  <si>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</si>
  <si>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</si>
  <si>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</si>
  <si>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</si>
  <si>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</si>
  <si>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</si>
  <si>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</si>
  <si>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</si>
  <si>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</si>
  <si>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</si>
  <si>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</si>
  <si>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</si>
  <si>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</si>
  <si>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</si>
  <si>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</si>
  <si>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</si>
  <si>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</si>
  <si>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</si>
  <si>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</si>
  <si>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</si>
  <si>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</si>
  <si>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</si>
  <si>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</si>
  <si>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</si>
  <si>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</si>
  <si>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</si>
  <si>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</si>
  <si>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</si>
  <si>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</si>
  <si>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</si>
  <si>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</si>
  <si>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</si>
  <si>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</si>
  <si>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</si>
  <si>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</si>
  <si>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</si>
  <si>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</si>
  <si>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</si>
  <si>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</si>
  <si>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</si>
  <si>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</si>
  <si>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</si>
  <si>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</si>
  <si>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</si>
  <si>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</si>
  <si>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</si>
  <si>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</si>
  <si>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</si>
  <si>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</si>
  <si>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</si>
  <si>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</si>
  <si>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</si>
  <si>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</si>
  <si>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</si>
  <si>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</si>
  <si>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</si>
  <si>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</si>
  <si>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</si>
  <si>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</si>
  <si>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</si>
  <si>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</si>
  <si>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</si>
  <si>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</si>
  <si>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</si>
  <si>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</si>
  <si>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</si>
  <si>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</si>
  <si>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</si>
  <si>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</si>
  <si>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</si>
  <si>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</si>
  <si>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</si>
  <si>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</si>
  <si>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</si>
  <si>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</si>
  <si>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</si>
  <si>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</si>
  <si>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</si>
  <si>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</si>
  <si>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</si>
  <si>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</si>
  <si>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</si>
  <si>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</si>
  <si>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</si>
  <si>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</si>
  <si>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</si>
  <si>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</si>
  <si>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</si>
  <si>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</si>
  <si>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</si>
  <si>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</si>
  <si>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</si>
  <si>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</si>
  <si>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</si>
  <si>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</si>
  <si>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</si>
  <si>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</si>
  <si>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</si>
  <si>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</si>
  <si>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</si>
  <si>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</si>
  <si>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</si>
  <si>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</si>
  <si>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</si>
  <si>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</si>
  <si>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</si>
  <si>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</si>
  <si>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</si>
  <si>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</si>
  <si>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</si>
  <si>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</si>
  <si>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</si>
  <si>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</si>
  <si>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</si>
  <si>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</si>
  <si>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</si>
  <si>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</si>
  <si>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</si>
  <si>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</si>
  <si>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</si>
  <si>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</si>
  <si>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</si>
  <si>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</si>
  <si>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</si>
  <si>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</si>
  <si>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</si>
  <si>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</si>
  <si>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</si>
  <si>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</si>
  <si>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</si>
  <si>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</si>
  <si>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</si>
  <si>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</si>
  <si>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</si>
  <si>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</si>
  <si>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</si>
  <si>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</si>
  <si>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</si>
  <si>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</si>
  <si>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</si>
  <si>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</si>
  <si>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</si>
  <si>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</si>
  <si>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</si>
  <si>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</si>
  <si>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</si>
  <si>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</si>
  <si>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</si>
  <si>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</si>
  <si>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</si>
  <si>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</si>
  <si>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</si>
  <si>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</si>
  <si>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</si>
  <si>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</si>
  <si>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</si>
  <si>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</si>
  <si>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</si>
  <si>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</si>
  <si>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</si>
  <si>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</si>
  <si>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</si>
  <si>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</si>
  <si>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</si>
  <si>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</si>
  <si>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</si>
  <si>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</si>
  <si>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</si>
  <si>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</si>
  <si>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</si>
  <si>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</si>
  <si>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</si>
  <si>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</si>
  <si>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</si>
  <si>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</si>
  <si>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</si>
  <si>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</si>
  <si>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</si>
  <si>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</si>
  <si>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</si>
  <si>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</si>
  <si>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</si>
  <si>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</si>
  <si>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</si>
  <si>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</si>
  <si>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</si>
  <si>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</si>
  <si>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</si>
  <si>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</si>
  <si>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</si>
  <si>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</si>
  <si>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</si>
  <si>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</si>
  <si>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</si>
  <si>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</si>
  <si>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</si>
  <si>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</si>
  <si>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</si>
  <si>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</si>
  <si>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</si>
  <si>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</si>
  <si>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</si>
  <si>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</si>
  <si>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</si>
  <si>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</si>
  <si>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</si>
  <si>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</si>
  <si>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</si>
  <si>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</si>
  <si>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</si>
  <si>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</si>
  <si>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</si>
  <si>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</si>
  <si>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</si>
  <si>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</si>
  <si>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</si>
  <si>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</si>
  <si>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</si>
  <si>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</si>
  <si>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</si>
  <si>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</si>
  <si>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</si>
  <si>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</si>
  <si>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</si>
  <si>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</si>
  <si>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</si>
  <si>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</si>
  <si>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</si>
  <si>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</si>
  <si>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</si>
  <si>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</si>
  <si>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</si>
  <si>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</si>
  <si>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</si>
  <si>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</si>
  <si>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</si>
  <si>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</si>
  <si>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</si>
  <si>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</si>
  <si>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</si>
  <si>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</si>
  <si>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</si>
  <si>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</si>
  <si>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</si>
  <si>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</si>
  <si>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</si>
  <si>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</si>
  <si>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</si>
  <si>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</si>
  <si>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</si>
  <si>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</si>
  <si>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</si>
  <si>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</si>
  <si>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</si>
  <si>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</si>
  <si>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</si>
  <si>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</si>
  <si>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</si>
  <si>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</si>
  <si>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</si>
  <si>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</si>
  <si>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</si>
  <si>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</si>
  <si>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</si>
  <si>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</si>
  <si>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</si>
  <si>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</si>
  <si>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</si>
  <si>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</si>
  <si>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</si>
  <si>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</si>
  <si>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</si>
  <si>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</si>
  <si>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</si>
  <si>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</si>
  <si>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</si>
  <si>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</si>
  <si>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</si>
  <si>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</si>
  <si>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</si>
  <si>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</si>
  <si>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</si>
  <si>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</si>
  <si>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</si>
  <si>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</si>
  <si>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</si>
  <si>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</si>
  <si>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</si>
  <si>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</si>
  <si>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</si>
  <si>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</si>
  <si>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</si>
  <si>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</si>
  <si>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</si>
  <si>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</si>
  <si>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</si>
  <si>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</si>
  <si>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</si>
  <si>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</si>
  <si>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</si>
  <si>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</si>
  <si>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</si>
  <si>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</si>
  <si>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</si>
  <si>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</si>
  <si>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</si>
  <si>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</si>
  <si>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</si>
  <si>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</si>
  <si>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</si>
  <si>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</si>
  <si>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</si>
  <si>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</si>
  <si>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</si>
  <si>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</si>
  <si>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</si>
  <si>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</si>
  <si>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</si>
  <si>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</si>
  <si>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</si>
  <si>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</si>
  <si>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</si>
  <si>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</si>
  <si>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</si>
  <si>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</si>
  <si>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</si>
  <si>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</si>
  <si>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</si>
  <si>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</si>
  <si>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</si>
  <si>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</si>
  <si>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</si>
  <si>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</si>
  <si>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</si>
  <si>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</si>
  <si>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</si>
  <si>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</si>
  <si>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</si>
  <si>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</si>
  <si>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</si>
  <si>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</si>
  <si>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</si>
  <si>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</si>
  <si>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</si>
  <si>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</si>
  <si>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</si>
  <si>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</si>
  <si>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</si>
  <si>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</si>
  <si>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</si>
  <si>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</si>
  <si>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</si>
  <si>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</si>
  <si>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</si>
  <si>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</si>
  <si>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</si>
  <si>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</si>
  <si>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</si>
  <si>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</si>
  <si>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</si>
  <si>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</si>
  <si>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</si>
  <si>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</si>
  <si>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</si>
  <si>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</si>
  <si>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</si>
  <si>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</si>
  <si>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</si>
  <si>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</si>
  <si>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</si>
  <si>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</si>
  <si>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</si>
  <si>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</si>
  <si>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</si>
  <si>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</si>
  <si>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</si>
  <si>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</si>
  <si>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</si>
  <si>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</si>
  <si>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</si>
  <si>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</si>
  <si>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</si>
  <si>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</si>
  <si>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</si>
  <si>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</si>
  <si>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</si>
  <si>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</si>
  <si>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</si>
  <si>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</si>
  <si>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</si>
  <si>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</si>
  <si>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</si>
  <si>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</si>
  <si>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</si>
  <si>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</si>
  <si>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</si>
  <si>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</si>
  <si>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</si>
  <si>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</si>
  <si>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</si>
  <si>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</si>
  <si>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</si>
  <si>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</si>
  <si>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</si>
  <si>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</si>
  <si>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</si>
  <si>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</si>
  <si>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</si>
  <si>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</si>
  <si>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</si>
  <si>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</si>
  <si>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</si>
  <si>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</si>
  <si>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</si>
  <si>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</si>
  <si>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</si>
  <si>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</si>
  <si>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</si>
  <si>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</si>
  <si>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</si>
  <si>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</si>
  <si>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</si>
  <si>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</si>
  <si>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</si>
  <si>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</si>
  <si>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</si>
  <si>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</si>
  <si>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</si>
  <si>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</si>
  <si>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</si>
  <si>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</si>
  <si>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</si>
  <si>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</si>
  <si>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</si>
  <si>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</si>
  <si>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</si>
  <si>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</si>
  <si>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</si>
  <si>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</si>
  <si>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</si>
  <si>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</si>
  <si>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</si>
  <si>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</si>
  <si>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</si>
  <si>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</si>
  <si>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</si>
  <si>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</si>
  <si>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</si>
  <si>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</si>
  <si>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</si>
  <si>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</si>
  <si>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</si>
  <si>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</si>
  <si>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</si>
  <si>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</si>
  <si>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</si>
  <si>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</si>
  <si>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</si>
  <si>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</si>
  <si>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</si>
  <si>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</si>
  <si>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</si>
  <si>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</si>
  <si>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</si>
  <si>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</si>
  <si>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</si>
  <si>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</si>
  <si>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</si>
  <si>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</si>
  <si>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</si>
  <si>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</si>
  <si>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</si>
  <si>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</si>
  <si>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</si>
  <si>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</si>
  <si>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</si>
  <si>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</si>
  <si>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</si>
  <si>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</si>
  <si>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</si>
  <si>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</si>
  <si>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</si>
  <si>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</si>
  <si>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</si>
  <si>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</si>
  <si>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</si>
  <si>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</si>
  <si>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</si>
  <si>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</si>
  <si>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</si>
  <si>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</si>
  <si>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</si>
  <si>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</si>
  <si>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</si>
  <si>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</si>
  <si>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</si>
  <si>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</si>
  <si>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</si>
  <si>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</si>
  <si>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</si>
  <si>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</si>
  <si>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</si>
  <si>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</si>
  <si>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</si>
  <si>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</si>
  <si>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</si>
  <si>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</si>
  <si>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</si>
  <si>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</si>
  <si>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</si>
  <si>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</si>
  <si>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</si>
  <si>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</si>
  <si>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</si>
  <si>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</si>
  <si>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</si>
  <si>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</si>
  <si>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</si>
  <si>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</si>
  <si>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</si>
  <si>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</si>
  <si>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</si>
  <si>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</si>
  <si>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</si>
  <si>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</si>
  <si>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</si>
  <si>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</si>
  <si>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</si>
  <si>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</si>
  <si>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</si>
  <si>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</si>
  <si>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</si>
  <si>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</si>
  <si>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</si>
  <si>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</si>
  <si>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</si>
  <si>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</si>
  <si>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</si>
  <si>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</si>
  <si>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</si>
  <si>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</si>
  <si>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</si>
  <si>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</si>
  <si>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</si>
  <si>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</si>
  <si>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</si>
  <si>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</si>
  <si>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</si>
  <si>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</si>
  <si>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</si>
  <si>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</si>
  <si>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</si>
  <si>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</si>
  <si>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</si>
  <si>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</si>
  <si>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</si>
  <si>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</si>
  <si>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</si>
  <si>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</si>
  <si>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</si>
  <si>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</si>
  <si>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</si>
  <si>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</si>
  <si>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</si>
  <si>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</si>
  <si>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</si>
  <si>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</si>
  <si>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</si>
  <si>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</si>
  <si>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</si>
  <si>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</si>
  <si>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</si>
  <si>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</si>
  <si>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</si>
  <si>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</si>
  <si>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</si>
  <si>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</si>
  <si>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</si>
  <si>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</si>
  <si>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</si>
  <si>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</si>
  <si>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</si>
  <si>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</si>
  <si>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</si>
  <si>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</si>
  <si>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</si>
  <si>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</si>
  <si>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</si>
  <si>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</si>
  <si>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</si>
  <si>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</si>
  <si>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</si>
  <si>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</si>
  <si>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</si>
  <si>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</si>
  <si>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</si>
  <si>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</si>
  <si>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</si>
  <si>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</si>
  <si>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</si>
  <si>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</si>
  <si>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</si>
  <si>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</si>
  <si>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</si>
  <si>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</si>
  <si>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</si>
  <si>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</si>
  <si>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</si>
  <si>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</si>
  <si>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</si>
  <si>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</si>
  <si>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</si>
  <si>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</si>
  <si>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</si>
  <si>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</si>
  <si>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</si>
  <si>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</si>
  <si>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</si>
  <si>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</si>
  <si>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</si>
  <si>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</si>
  <si>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</si>
  <si>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</si>
  <si>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</si>
  <si>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</si>
  <si>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</si>
  <si>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</si>
  <si>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</si>
  <si>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</si>
  <si>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</si>
  <si>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</si>
  <si>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</si>
  <si>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</si>
  <si>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</si>
  <si>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</si>
  <si>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</si>
  <si>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</si>
  <si>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</si>
  <si>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</si>
  <si>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</si>
  <si>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</si>
  <si>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</si>
  <si>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</si>
  <si>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</si>
  <si>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</si>
  <si>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</si>
  <si>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</si>
  <si>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</si>
  <si>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</si>
  <si>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</si>
  <si>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</si>
  <si>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</si>
  <si>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</si>
  <si>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</si>
  <si>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</si>
  <si>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</si>
  <si>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</si>
  <si>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</si>
  <si>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</si>
  <si>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</si>
  <si>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</si>
  <si>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</si>
  <si>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</si>
  <si>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</si>
  <si>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</si>
  <si>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</si>
  <si>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</si>
  <si>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</si>
  <si>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</si>
  <si>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</si>
  <si>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</si>
  <si>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</si>
  <si>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</si>
  <si>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</si>
  <si>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</si>
  <si>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</si>
  <si>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</si>
  <si>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</si>
  <si>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</si>
  <si>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</si>
  <si>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</si>
  <si>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</si>
  <si>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</si>
  <si>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</si>
  <si>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</si>
  <si>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</si>
  <si>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</si>
  <si>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</si>
  <si>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</si>
  <si>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</si>
  <si>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</si>
  <si>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</si>
  <si>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</si>
  <si>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</si>
  <si>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</si>
  <si>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</si>
  <si>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</si>
  <si>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</si>
  <si>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</si>
  <si>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</si>
  <si>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</si>
  <si>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</si>
  <si>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</si>
  <si>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</si>
  <si>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</si>
  <si>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</si>
  <si>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</si>
  <si>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</si>
  <si>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</si>
  <si>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</si>
  <si>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</si>
  <si>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</si>
  <si>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</si>
  <si>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</si>
  <si>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</si>
  <si>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</si>
  <si>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</si>
  <si>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</si>
  <si>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</si>
  <si>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</si>
  <si>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</si>
  <si>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</si>
  <si>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</si>
  <si>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</si>
  <si>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</si>
  <si>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</si>
  <si>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</si>
  <si>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</si>
  <si>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</si>
  <si>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</si>
  <si>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</si>
  <si>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</si>
  <si>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</si>
  <si>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</si>
  <si>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</si>
  <si>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</si>
  <si>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</si>
  <si>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</si>
  <si>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</si>
  <si>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</si>
  <si>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</si>
  <si>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</si>
  <si>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</si>
  <si>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</si>
  <si>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</si>
  <si>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</si>
  <si>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</si>
  <si>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</si>
  <si>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</si>
  <si>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</si>
  <si>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</si>
  <si>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</si>
  <si>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</si>
  <si>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</si>
  <si>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</si>
  <si>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</si>
  <si>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</si>
  <si>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</si>
  <si>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</si>
  <si>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</si>
  <si>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</si>
  <si>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</si>
  <si>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</si>
  <si>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</si>
  <si>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</si>
  <si>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</si>
  <si>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</si>
  <si>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</si>
  <si>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</si>
  <si>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</si>
  <si>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</si>
  <si>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</si>
  <si>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</si>
  <si>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</si>
  <si>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</si>
  <si>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</si>
  <si>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</si>
  <si>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</si>
  <si>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</si>
  <si>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</si>
  <si>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</si>
  <si>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</si>
  <si>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</si>
  <si>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</si>
  <si>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</si>
  <si>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</si>
  <si>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</si>
  <si>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</si>
  <si>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</si>
  <si>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</si>
  <si>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</si>
  <si>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</si>
  <si>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</si>
  <si>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</si>
  <si>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</si>
  <si>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</si>
  <si>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</si>
  <si>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</si>
  <si>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</si>
  <si>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</si>
  <si>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</si>
  <si>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</si>
  <si>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</si>
  <si>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</si>
  <si>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</si>
  <si>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</si>
  <si>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</si>
  <si>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</si>
  <si>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</si>
  <si>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</si>
  <si>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</si>
  <si>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</si>
  <si>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</si>
  <si>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</si>
  <si>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</si>
  <si>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</si>
  <si>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</si>
  <si>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</si>
  <si>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</si>
  <si>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</si>
  <si>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</si>
  <si>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</si>
  <si>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</si>
  <si>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</si>
  <si>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</si>
  <si>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</si>
  <si>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</si>
  <si>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</si>
  <si>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</si>
  <si>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</si>
  <si>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</si>
  <si>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</si>
  <si>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</si>
  <si>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</si>
  <si>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</si>
  <si>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</si>
  <si>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</si>
  <si>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</si>
  <si>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</si>
  <si>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</si>
  <si>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</si>
  <si>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</si>
  <si>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</si>
  <si>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</si>
  <si>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</si>
  <si>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</si>
  <si>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</si>
  <si>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</si>
  <si>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</si>
  <si>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</si>
  <si>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</si>
  <si>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</si>
  <si>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</si>
  <si>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</si>
  <si>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</si>
  <si>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</si>
  <si>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</si>
  <si>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</si>
  <si>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</si>
  <si>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</si>
  <si>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</si>
  <si>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</si>
  <si>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</si>
  <si>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</si>
  <si>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</si>
  <si>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</si>
  <si>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</si>
  <si>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</si>
  <si>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</si>
  <si>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</si>
  <si>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</si>
  <si>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</si>
  <si>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</si>
  <si>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</si>
  <si>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</si>
  <si>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</si>
  <si>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</si>
  <si>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</si>
  <si>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</si>
  <si>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</si>
  <si>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</si>
  <si>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</si>
  <si>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</si>
  <si>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</si>
  <si>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</si>
  <si>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</si>
  <si>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</si>
  <si>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</si>
  <si>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</si>
  <si>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</si>
  <si>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</si>
  <si>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</si>
  <si>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</si>
  <si>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</si>
  <si>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</si>
  <si>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</si>
  <si>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</si>
  <si>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</si>
  <si>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</si>
  <si>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</si>
  <si>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</si>
  <si>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</si>
  <si>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</si>
  <si>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</si>
  <si>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</si>
  <si>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</si>
  <si>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</si>
  <si>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</si>
  <si>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</si>
  <si>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</si>
  <si>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</si>
  <si>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</si>
  <si>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</si>
  <si>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</si>
  <si>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</si>
  <si>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</si>
  <si>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</si>
  <si>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</si>
  <si>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</si>
  <si>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</si>
  <si>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</si>
  <si>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</si>
  <si>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</si>
  <si>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</si>
  <si>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</si>
  <si>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</si>
  <si>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</si>
  <si>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</si>
  <si>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</si>
  <si>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</si>
  <si>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</si>
  <si>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</si>
  <si>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</si>
  <si>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</si>
  <si>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</si>
  <si>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</si>
  <si>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</si>
  <si>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</si>
  <si>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</si>
  <si>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</si>
  <si>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</si>
  <si>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</si>
  <si>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</si>
  <si>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</si>
  <si>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</si>
  <si>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</si>
  <si>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</si>
  <si>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</si>
  <si>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</si>
  <si>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</si>
  <si>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</si>
  <si>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</si>
  <si>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</si>
  <si>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</si>
  <si>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</si>
  <si>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</si>
  <si>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</si>
  <si>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</si>
  <si>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</si>
  <si>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</si>
  <si>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</si>
  <si>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</si>
  <si>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</si>
  <si>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</si>
  <si>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</si>
  <si>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</si>
  <si>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</si>
  <si>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</si>
  <si>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</si>
  <si>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</si>
  <si>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</si>
  <si>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</si>
  <si>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</si>
  <si>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</si>
  <si>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</si>
  <si>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</si>
  <si>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</si>
  <si>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</si>
  <si>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</si>
  <si>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</si>
  <si>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</si>
  <si>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</si>
  <si>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</si>
  <si>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</si>
  <si>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</si>
  <si>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</si>
  <si>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</si>
  <si>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</si>
  <si>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</si>
  <si>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</si>
  <si>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</si>
  <si>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</si>
  <si>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</si>
  <si>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</si>
  <si>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</si>
  <si>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</si>
  <si>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</si>
  <si>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</si>
  <si>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</si>
  <si>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</si>
  <si>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</si>
  <si>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</si>
  <si>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</si>
  <si>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</si>
  <si>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</si>
  <si>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</si>
  <si>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</si>
  <si>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</si>
  <si>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</si>
  <si>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</si>
  <si>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</si>
  <si>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</si>
  <si>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</si>
  <si>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</si>
  <si>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</si>
  <si>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</si>
  <si>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</si>
  <si>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</si>
  <si>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</si>
  <si>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</si>
  <si>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</si>
  <si>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</si>
  <si>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</si>
  <si>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</si>
  <si>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</si>
  <si>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</si>
  <si>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</si>
  <si>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</si>
  <si>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</si>
  <si>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</si>
  <si>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</si>
  <si>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</si>
  <si>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</si>
  <si>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</si>
  <si>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</si>
  <si>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</si>
  <si>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</si>
  <si>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</si>
  <si>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</si>
  <si>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</si>
  <si>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</si>
  <si>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</si>
  <si>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</si>
  <si>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</si>
  <si>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</si>
  <si>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</si>
  <si>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</si>
  <si>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</si>
  <si>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</si>
  <si>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</si>
  <si>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</si>
  <si>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</si>
  <si>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</si>
  <si>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</si>
  <si>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</si>
  <si>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</si>
  <si>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</si>
  <si>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</si>
  <si>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</si>
  <si>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</si>
  <si>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</si>
  <si>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</si>
  <si>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</si>
  <si>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</si>
  <si>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</si>
  <si>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</si>
  <si>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</si>
  <si>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</si>
  <si>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</si>
  <si>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</si>
  <si>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</si>
  <si>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</si>
  <si>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</si>
  <si>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</si>
  <si>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</si>
  <si>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</si>
  <si>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</si>
  <si>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</si>
  <si>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</si>
  <si>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</si>
  <si>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</si>
  <si>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</si>
  <si>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</si>
  <si>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</si>
  <si>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</si>
  <si>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</si>
  <si>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</si>
  <si>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</si>
  <si>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</si>
  <si>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</si>
  <si>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</si>
  <si>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</si>
  <si>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</si>
  <si>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</si>
  <si>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</si>
  <si>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</si>
  <si>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</si>
  <si>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</si>
  <si>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</si>
  <si>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</si>
  <si>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</si>
  <si>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</si>
  <si>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</si>
  <si>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</si>
  <si>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</si>
  <si>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</si>
  <si>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</si>
  <si>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</si>
  <si>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</si>
  <si>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</si>
  <si>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</si>
  <si>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</si>
  <si>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</si>
  <si>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</si>
  <si>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</si>
  <si>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</si>
  <si>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</si>
  <si>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</si>
  <si>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</si>
  <si>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</si>
  <si>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</si>
  <si>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</si>
  <si>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</si>
  <si>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</si>
  <si>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</si>
  <si>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</si>
  <si>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</si>
  <si>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</si>
  <si>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</si>
  <si>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</si>
  <si>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</si>
  <si>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</si>
  <si>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</si>
  <si>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</si>
  <si>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</si>
  <si>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</si>
  <si>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</si>
  <si>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</si>
  <si>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</si>
  <si>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</si>
  <si>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</si>
  <si>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</si>
  <si>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</si>
  <si>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</si>
  <si>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</si>
  <si>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</si>
  <si>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</si>
  <si>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</si>
  <si>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</si>
  <si>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</si>
  <si>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</si>
  <si>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</si>
  <si>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</si>
  <si>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</si>
  <si>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</si>
  <si>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</si>
  <si>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</si>
  <si>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</si>
  <si>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</si>
  <si>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</si>
  <si>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</si>
  <si>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</si>
  <si>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</si>
  <si>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</si>
  <si>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</si>
  <si>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</si>
  <si>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</si>
  <si>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</si>
  <si>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</si>
  <si>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</si>
  <si>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</si>
  <si>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</si>
  <si>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</si>
  <si>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</si>
  <si>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</si>
  <si>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</si>
  <si>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</si>
  <si>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</si>
  <si>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</si>
  <si>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</si>
  <si>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</si>
  <si>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</si>
  <si>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</si>
  <si>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</si>
  <si>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</si>
  <si>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</si>
  <si>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</si>
  <si>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</si>
  <si>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</si>
  <si>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</si>
  <si>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</si>
  <si>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</si>
  <si>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</si>
  <si>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</si>
  <si>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</si>
  <si>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</si>
  <si>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</si>
  <si>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</si>
  <si>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</si>
  <si>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</si>
  <si>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</si>
  <si>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</si>
  <si>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</si>
  <si>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</si>
  <si>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</si>
  <si>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</si>
  <si>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</si>
  <si>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</si>
  <si>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</si>
  <si>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</si>
  <si>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</si>
  <si>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</si>
  <si>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</si>
  <si>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</si>
  <si>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</si>
  <si>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</si>
  <si>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</si>
  <si>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</si>
  <si>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</si>
  <si>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</si>
  <si>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</si>
  <si>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</si>
  <si>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</si>
  <si>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</si>
  <si>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</si>
  <si>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</si>
  <si>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</si>
  <si>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</si>
  <si>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</si>
  <si>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</si>
  <si>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</si>
  <si>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</si>
  <si>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</si>
  <si>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</si>
  <si>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</si>
  <si>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</si>
  <si>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</si>
  <si>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</si>
  <si>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</si>
  <si>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</si>
  <si>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</si>
  <si>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</si>
  <si>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</si>
  <si>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</si>
  <si>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</si>
  <si>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</si>
  <si>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</si>
  <si>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</si>
  <si>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</si>
  <si>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</si>
  <si>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</si>
  <si>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</si>
  <si>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</si>
  <si>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</si>
  <si>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</si>
  <si>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</si>
  <si>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</si>
  <si>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</si>
  <si>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</si>
  <si>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</si>
  <si>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</si>
  <si>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</si>
  <si>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</si>
  <si>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</si>
  <si>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</si>
  <si>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</si>
  <si>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</si>
  <si>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</si>
  <si>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</si>
  <si>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</si>
  <si>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</si>
  <si>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</si>
  <si>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</si>
  <si>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</si>
  <si>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</si>
  <si>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</si>
  <si>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</si>
  <si>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</si>
  <si>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</si>
  <si>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</si>
  <si>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</si>
  <si>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</si>
  <si>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</si>
  <si>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</si>
  <si>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</si>
  <si>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</si>
  <si>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</si>
  <si>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</si>
  <si>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</si>
  <si>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</si>
  <si>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</si>
  <si>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</si>
  <si>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</si>
  <si>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</si>
  <si>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</si>
  <si>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</si>
  <si>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</si>
  <si>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</si>
  <si>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</si>
  <si>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</si>
  <si>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</si>
  <si>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</si>
  <si>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</si>
  <si>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</si>
  <si>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</si>
  <si>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</si>
  <si>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</si>
  <si>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</si>
  <si>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</si>
  <si>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</si>
  <si>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</si>
  <si>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</si>
  <si>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</si>
  <si>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</si>
  <si>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</si>
  <si>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</si>
  <si>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</si>
  <si>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</si>
  <si>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</si>
  <si>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</si>
  <si>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</si>
  <si>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</si>
  <si>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</si>
  <si>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</si>
  <si>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</si>
  <si>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</si>
  <si>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</si>
  <si>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</si>
  <si>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</si>
  <si>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</si>
  <si>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</si>
  <si>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</si>
  <si>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</si>
  <si>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</si>
  <si>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</si>
  <si>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</si>
  <si>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</si>
  <si>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</si>
  <si>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</si>
  <si>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</si>
  <si>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</si>
  <si>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</si>
  <si>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</si>
  <si>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</si>
  <si>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</si>
  <si>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</si>
  <si>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</si>
  <si>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</si>
  <si>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</si>
  <si>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</si>
  <si>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</si>
  <si>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</si>
  <si>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</si>
  <si>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</si>
  <si>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</si>
  <si>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</si>
  <si>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</si>
  <si>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</si>
  <si>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</si>
  <si>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</si>
  <si>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</si>
  <si>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</si>
  <si>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</si>
  <si>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</si>
  <si>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</si>
  <si>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</si>
  <si>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</si>
  <si>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</si>
  <si>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</si>
  <si>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</si>
  <si>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</si>
  <si>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</si>
  <si>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</si>
  <si>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</si>
  <si>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</si>
  <si>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</si>
  <si>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</si>
  <si>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</si>
  <si>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</si>
  <si>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</si>
  <si>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</si>
  <si>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</si>
  <si>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</si>
  <si>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</si>
  <si>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</si>
  <si>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</si>
  <si>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</si>
  <si>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</si>
  <si>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</si>
  <si>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</si>
  <si>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</si>
  <si>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</si>
  <si>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</si>
  <si>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</si>
  <si>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</si>
  <si>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</si>
  <si>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</si>
  <si>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</si>
  <si>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</si>
  <si>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</si>
  <si>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</si>
  <si>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</si>
  <si>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</si>
  <si>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</si>
  <si>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</si>
  <si>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</si>
  <si>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</si>
  <si>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</si>
  <si>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</si>
  <si>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</si>
  <si>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</si>
  <si>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</si>
  <si>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</si>
  <si>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</si>
  <si>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</si>
  <si>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</si>
  <si>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</si>
  <si>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</si>
  <si>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</si>
  <si>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</si>
  <si>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</si>
  <si>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</si>
  <si>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</si>
  <si>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</si>
  <si>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</si>
  <si>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</si>
  <si>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</si>
  <si>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</si>
  <si>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</si>
  <si>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</si>
  <si>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</si>
  <si>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</si>
  <si>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</si>
  <si>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</si>
  <si>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</si>
  <si>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</si>
  <si>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</si>
  <si>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</si>
  <si>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</si>
  <si>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</si>
  <si>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</si>
  <si>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</si>
  <si>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</si>
  <si>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</si>
  <si>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</si>
  <si>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</si>
  <si>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</si>
  <si>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</si>
  <si>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</si>
  <si>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</si>
  <si>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</si>
  <si>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</si>
  <si>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</si>
  <si>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</si>
  <si>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</si>
  <si>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</si>
  <si>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</si>
  <si>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</si>
  <si>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</si>
  <si>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</si>
  <si>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</si>
  <si>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</si>
  <si>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</si>
  <si>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</si>
  <si>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</si>
  <si>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</si>
  <si>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</si>
  <si>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</si>
  <si>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</si>
  <si>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</si>
  <si>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</si>
  <si>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</si>
  <si>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</si>
  <si>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</si>
  <si>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</si>
  <si>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</si>
  <si>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</si>
  <si>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</si>
  <si>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</si>
  <si>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</si>
  <si>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</si>
  <si>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</si>
  <si>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</si>
  <si>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</si>
  <si>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</si>
  <si>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</si>
  <si>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</si>
  <si>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</si>
  <si>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</si>
  <si>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</si>
  <si>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</si>
  <si>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</si>
  <si>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</si>
  <si>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</si>
  <si>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</si>
  <si>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</si>
  <si>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</si>
  <si>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</si>
  <si>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</si>
  <si>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</si>
  <si>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</si>
  <si>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</si>
  <si>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</si>
  <si>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</si>
  <si>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</si>
  <si>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</si>
  <si>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</si>
  <si>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</si>
  <si>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</si>
  <si>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</si>
  <si>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</si>
  <si>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</si>
  <si>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</si>
  <si>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</si>
  <si>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</si>
  <si>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</si>
  <si>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</si>
  <si>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</si>
  <si>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</si>
  <si>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</si>
  <si>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</si>
  <si>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</si>
  <si>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</si>
  <si>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</si>
  <si>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</si>
  <si>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</si>
  <si>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</si>
  <si>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</si>
  <si>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</si>
  <si>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</si>
  <si>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</si>
  <si>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</si>
  <si>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</si>
  <si>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</si>
  <si>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</si>
  <si>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</si>
  <si>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</si>
  <si>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</si>
  <si>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</si>
  <si>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</si>
  <si>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</si>
  <si>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</si>
  <si>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</si>
  <si>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</si>
  <si>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</si>
  <si>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</si>
  <si>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</si>
  <si>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</si>
  <si>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</si>
  <si>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</si>
  <si>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</si>
  <si>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</si>
  <si>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</si>
  <si>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</si>
  <si>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</si>
  <si>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</si>
  <si>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</si>
  <si>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</si>
  <si>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</si>
  <si>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</si>
  <si>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</si>
  <si>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</si>
  <si>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</si>
  <si>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</si>
  <si>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</si>
  <si>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</si>
  <si>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</si>
  <si>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</si>
  <si>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</si>
  <si>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</si>
  <si>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</si>
  <si>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</si>
  <si>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</si>
  <si>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</si>
  <si>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</si>
  <si>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</si>
  <si>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</si>
  <si>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</si>
  <si>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</si>
  <si>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</si>
  <si>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</si>
  <si>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</si>
  <si>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</si>
  <si>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</si>
  <si>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</si>
  <si>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</si>
  <si>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</si>
  <si>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</si>
  <si>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</si>
  <si>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</si>
  <si>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</si>
  <si>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</si>
  <si>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</si>
  <si>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</si>
  <si>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</si>
  <si>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</si>
  <si>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</si>
  <si>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</si>
  <si>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</si>
  <si>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</si>
  <si>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</si>
  <si>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</si>
  <si>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</si>
  <si>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</si>
  <si>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</si>
  <si>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</si>
  <si>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</si>
  <si>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</si>
  <si>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</si>
  <si>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</si>
  <si>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</si>
  <si>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</si>
  <si>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</si>
  <si>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</si>
  <si>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</si>
  <si>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</si>
  <si>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</si>
  <si>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</si>
  <si>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</si>
  <si>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</si>
  <si>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</si>
  <si>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</si>
  <si>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</si>
  <si>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</si>
  <si>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</si>
  <si>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</si>
  <si>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</si>
  <si>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</si>
  <si>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</si>
  <si>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</si>
  <si>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</si>
  <si>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</si>
  <si>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</si>
  <si>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</si>
  <si>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</si>
  <si>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</si>
  <si>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</si>
  <si>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</si>
  <si>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</si>
  <si>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</si>
  <si>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</si>
  <si>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</si>
  <si>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</si>
  <si>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</si>
  <si>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</si>
  <si>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</si>
  <si>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</si>
  <si>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</si>
  <si>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</si>
  <si>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</si>
  <si>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</si>
  <si>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</si>
  <si>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</si>
  <si>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</si>
  <si>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</si>
  <si>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</si>
  <si>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</si>
  <si>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</si>
  <si>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</si>
  <si>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</si>
  <si>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</si>
  <si>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</si>
  <si>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</si>
  <si>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</si>
  <si>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</si>
  <si>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</si>
  <si>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</si>
  <si>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</si>
  <si>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</si>
  <si>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</si>
  <si>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</si>
  <si>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</si>
  <si>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</si>
  <si>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</si>
  <si>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</si>
  <si>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</si>
  <si>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</si>
  <si>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</si>
  <si>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</si>
  <si>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</si>
  <si>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</si>
  <si>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</si>
  <si>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</si>
  <si>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</si>
  <si>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</si>
  <si>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</si>
  <si>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</si>
  <si>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</si>
  <si>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</si>
  <si>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</si>
  <si>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</si>
  <si>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</si>
  <si>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</si>
  <si>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</si>
  <si>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</si>
  <si>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</si>
  <si>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</si>
  <si>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</si>
  <si>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</si>
  <si>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</si>
  <si>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</si>
  <si>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</si>
  <si>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</si>
  <si>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</si>
  <si>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</si>
  <si>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</si>
  <si>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</si>
  <si>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</si>
  <si>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</si>
  <si>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</si>
  <si>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</si>
  <si>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</si>
  <si>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</si>
  <si>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</si>
  <si>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</si>
  <si>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</si>
  <si>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</si>
  <si>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</si>
  <si>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</si>
  <si>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</si>
  <si>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</si>
  <si>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</si>
  <si>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</si>
  <si>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</si>
  <si>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</si>
  <si>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</si>
  <si>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</si>
  <si>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</si>
  <si>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</si>
  <si>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</si>
  <si>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</si>
  <si>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</si>
  <si>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</si>
  <si>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</si>
  <si>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</si>
  <si>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</si>
  <si>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</si>
  <si>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</si>
  <si>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</si>
  <si>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</si>
  <si>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</si>
  <si>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</si>
  <si>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</si>
  <si>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</si>
  <si>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</si>
  <si>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</si>
  <si>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</si>
  <si>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</si>
  <si>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</si>
  <si>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</si>
  <si>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</si>
  <si>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</si>
  <si>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</si>
  <si>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</si>
  <si>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</si>
  <si>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</si>
  <si>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</si>
  <si>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</si>
  <si>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</si>
  <si>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</si>
  <si>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</si>
  <si>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</si>
  <si>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</si>
  <si>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</si>
  <si>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</si>
  <si>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</si>
  <si>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</si>
  <si>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</si>
  <si>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</si>
  <si>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</si>
  <si>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</si>
  <si>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</si>
  <si>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</si>
  <si>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</si>
  <si>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</si>
  <si>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</si>
  <si>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</si>
  <si>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</si>
  <si>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</si>
  <si>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</si>
  <si>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</si>
  <si>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</si>
  <si>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</si>
  <si>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</si>
  <si>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</si>
  <si>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</si>
  <si>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</si>
  <si>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</si>
  <si>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</si>
  <si>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</si>
  <si>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</si>
  <si>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</si>
  <si>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</si>
  <si>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</si>
  <si>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</si>
  <si>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</si>
  <si>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</si>
  <si>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</si>
  <si>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</si>
  <si>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</si>
  <si>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</si>
  <si>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</si>
  <si>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</si>
  <si>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</si>
  <si>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</si>
  <si>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</si>
  <si>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</si>
  <si>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</si>
  <si>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</si>
  <si>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</si>
  <si>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</si>
  <si>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</si>
  <si>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</si>
  <si>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</si>
  <si>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</si>
  <si>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</si>
  <si>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</si>
  <si>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</si>
  <si>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</si>
  <si>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</si>
  <si>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</si>
  <si>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</si>
  <si>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</si>
  <si>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</si>
  <si>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</si>
  <si>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</si>
  <si>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</si>
  <si>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</si>
  <si>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</si>
  <si>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</si>
  <si>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</si>
  <si>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</si>
  <si>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</si>
  <si>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</si>
  <si>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</si>
  <si>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</si>
  <si>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</si>
  <si>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</si>
  <si>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</si>
  <si>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</si>
  <si>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</si>
  <si>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</si>
  <si>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</si>
  <si>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</si>
  <si>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</si>
  <si>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</si>
  <si>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</si>
  <si>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</si>
  <si>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</si>
  <si>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</si>
  <si>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</si>
  <si>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</si>
  <si>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</si>
  <si>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</si>
  <si>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</si>
  <si>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</si>
  <si>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</si>
  <si>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</si>
  <si>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</si>
  <si>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</si>
  <si>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</si>
  <si>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</si>
  <si>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</si>
  <si>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</si>
  <si>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</si>
  <si>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</si>
  <si>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</si>
  <si>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</si>
  <si>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</si>
  <si>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</si>
  <si>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</si>
  <si>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</si>
  <si>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</si>
  <si>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</si>
  <si>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</si>
  <si>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</si>
  <si>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</si>
  <si>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</si>
  <si>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</si>
  <si>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</si>
  <si>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</si>
  <si>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</si>
  <si>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</si>
  <si>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</si>
  <si>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</si>
  <si>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</si>
  <si>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</si>
  <si>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</si>
  <si>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</si>
  <si>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</si>
  <si>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</si>
  <si>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</si>
  <si>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</si>
  <si>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</si>
  <si>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</si>
  <si>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</si>
  <si>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</si>
  <si>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</si>
  <si>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</si>
  <si>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</si>
  <si>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</si>
  <si>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</si>
  <si>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</si>
  <si>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</si>
  <si>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</si>
  <si>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</si>
  <si>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</si>
  <si>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</si>
  <si>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</si>
  <si>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</si>
  <si>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</si>
  <si>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</si>
  <si>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</si>
  <si>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</si>
  <si>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</si>
  <si>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</si>
  <si>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</si>
  <si>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</si>
  <si>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</si>
  <si>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</si>
  <si>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</si>
  <si>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</si>
  <si>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</si>
  <si>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</si>
  <si>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</si>
  <si>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</si>
  <si>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</si>
  <si>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</si>
  <si>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</si>
  <si>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</si>
  <si>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</si>
  <si>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</si>
  <si>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</si>
  <si>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</si>
  <si>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</si>
  <si>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</si>
  <si>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</si>
  <si>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</si>
  <si>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</si>
  <si>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</si>
  <si>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</si>
  <si>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</si>
  <si>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</si>
  <si>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</si>
  <si>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</si>
  <si>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</si>
  <si>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</si>
  <si>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</si>
  <si>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</si>
  <si>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</si>
  <si>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</si>
  <si>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</si>
  <si>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</si>
  <si>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</si>
  <si>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</si>
  <si>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</si>
  <si>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</si>
  <si>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</si>
  <si>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</si>
  <si>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</si>
  <si>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</si>
  <si>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</si>
  <si>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</si>
  <si>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</si>
  <si>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</si>
  <si>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</si>
  <si>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</si>
  <si>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</si>
  <si>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</si>
  <si>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</si>
  <si>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</si>
  <si>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</si>
  <si>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</si>
  <si>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</si>
  <si>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</si>
  <si>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</si>
  <si>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</si>
  <si>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</si>
  <si>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</si>
  <si>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</si>
  <si>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</si>
  <si>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</si>
  <si>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</si>
  <si>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</si>
  <si>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</si>
  <si>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</si>
  <si>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</si>
  <si>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</si>
  <si>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</si>
  <si>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</si>
  <si>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</si>
  <si>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</si>
  <si>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</si>
  <si>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</si>
  <si>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</si>
  <si>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</si>
  <si>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</si>
  <si>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</si>
  <si>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</si>
  <si>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</si>
  <si>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</si>
  <si>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</si>
  <si>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</si>
  <si>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</si>
  <si>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</si>
  <si>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</si>
  <si>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</si>
  <si>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</si>
  <si>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</si>
  <si>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</si>
  <si>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</si>
  <si>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</si>
  <si>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</si>
  <si>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</si>
  <si>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</si>
  <si>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</si>
  <si>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</si>
  <si>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</si>
  <si>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</si>
  <si>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</si>
  <si>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</si>
  <si>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</si>
  <si>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</si>
  <si>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</si>
  <si>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</si>
  <si>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</si>
  <si>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</si>
  <si>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</si>
  <si>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</si>
  <si>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</si>
  <si>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</si>
  <si>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</si>
  <si>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</si>
  <si>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</si>
  <si>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</si>
  <si>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</si>
  <si>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</si>
  <si>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</si>
  <si>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</si>
  <si>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</si>
  <si>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</si>
  <si>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</si>
  <si>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</si>
  <si>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</si>
  <si>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</si>
  <si>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</si>
  <si>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</si>
  <si>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</si>
  <si>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</si>
  <si>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</si>
  <si>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</si>
  <si>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</si>
  <si>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</si>
  <si>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</si>
  <si>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</si>
  <si>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</si>
  <si>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</si>
  <si>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</si>
  <si>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</si>
  <si>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</si>
  <si>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</si>
  <si>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</si>
  <si>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</si>
  <si>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</si>
  <si>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</si>
  <si>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</si>
  <si>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</si>
  <si>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</si>
  <si>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</si>
  <si>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</si>
  <si>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</si>
  <si>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</si>
  <si>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</si>
  <si>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</si>
  <si>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</si>
  <si>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</si>
  <si>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</si>
  <si>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</si>
  <si>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</si>
  <si>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</si>
  <si>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</si>
  <si>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</si>
  <si>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</si>
  <si>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</si>
  <si>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</si>
  <si>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</si>
  <si>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</si>
  <si>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</si>
  <si>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</si>
  <si>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</si>
  <si>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</si>
  <si>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</si>
  <si>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</si>
  <si>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</si>
  <si>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</si>
  <si>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</si>
  <si>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</si>
  <si>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</si>
  <si>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</si>
  <si>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</si>
  <si>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</si>
  <si>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</si>
  <si>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</si>
  <si>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</si>
  <si>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</si>
  <si>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</si>
  <si>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</si>
  <si>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</si>
  <si>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</si>
  <si>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</si>
  <si>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</si>
  <si>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</si>
  <si>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</si>
  <si>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</si>
  <si>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</si>
  <si>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</si>
  <si>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</si>
  <si>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</si>
  <si>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</si>
  <si>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</si>
  <si>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</si>
  <si>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</si>
  <si>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</si>
  <si>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</si>
  <si>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</si>
  <si>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</si>
  <si>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</si>
  <si>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</si>
  <si>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</si>
  <si>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</si>
  <si>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</si>
  <si>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</si>
  <si>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</si>
  <si>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</si>
  <si>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</si>
  <si>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</si>
  <si>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</si>
  <si>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</si>
  <si>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</si>
  <si>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</si>
  <si>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</si>
  <si>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</si>
  <si>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</si>
  <si>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</si>
  <si>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</si>
  <si>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</si>
  <si>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</si>
  <si>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</si>
  <si>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</si>
  <si>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</si>
  <si>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</si>
  <si>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</si>
  <si>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</si>
  <si>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</si>
  <si>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</si>
  <si>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</si>
  <si>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</si>
  <si>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</si>
  <si>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</si>
  <si>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</si>
  <si>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</si>
  <si>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</si>
  <si>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</si>
  <si>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</si>
  <si>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</si>
  <si>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</si>
  <si>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</si>
  <si>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</si>
  <si>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</si>
  <si>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</si>
  <si>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</si>
  <si>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</si>
  <si>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</si>
  <si>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</si>
  <si>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</si>
  <si>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</si>
  <si>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</si>
  <si>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</si>
  <si>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</si>
  <si>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</si>
  <si>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</si>
  <si>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</si>
  <si>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</si>
  <si>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</si>
  <si>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</si>
  <si>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</si>
  <si>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</si>
  <si>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</si>
  <si>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</si>
  <si>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</si>
  <si>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</si>
  <si>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</si>
  <si>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</si>
  <si>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</si>
  <si>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</si>
  <si>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</si>
  <si>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</si>
  <si>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</si>
  <si>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</si>
  <si>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</si>
  <si>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</si>
  <si>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</si>
  <si>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</si>
  <si>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</si>
  <si>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</si>
  <si>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</si>
  <si>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</si>
  <si>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</si>
  <si>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</si>
  <si>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</si>
  <si>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</si>
  <si>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</si>
  <si>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</si>
  <si>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</si>
  <si>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</si>
  <si>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</si>
  <si>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</si>
  <si>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</si>
  <si>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</si>
  <si>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</si>
  <si>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</si>
  <si>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</si>
  <si>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</si>
  <si>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</si>
  <si>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</si>
  <si>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</si>
  <si>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</si>
  <si>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</si>
  <si>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</si>
  <si>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</si>
  <si>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</si>
  <si>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</si>
  <si>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</si>
  <si>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</si>
  <si>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</si>
  <si>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</si>
  <si>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</si>
  <si>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</si>
  <si>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</si>
  <si>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</si>
  <si>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</si>
  <si>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</si>
  <si>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</si>
  <si>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</si>
  <si>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</si>
  <si>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</si>
  <si>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</si>
  <si>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</si>
  <si>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</si>
  <si>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</si>
  <si>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</si>
  <si>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</si>
  <si>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</si>
  <si>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</si>
  <si>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</si>
  <si>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</si>
  <si>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</si>
  <si>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</si>
  <si>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</si>
  <si>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</si>
  <si>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</si>
  <si>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</si>
  <si>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</si>
  <si>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</si>
  <si>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</si>
  <si>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</si>
  <si>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</si>
  <si>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</si>
  <si>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</si>
  <si>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</si>
  <si>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</si>
  <si>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</si>
  <si>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</si>
  <si>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</si>
  <si>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</si>
  <si>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</si>
  <si>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</si>
  <si>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</si>
  <si>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</si>
  <si>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</si>
  <si>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</si>
  <si>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</si>
  <si>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</si>
  <si>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</si>
  <si>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</si>
  <si>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</si>
  <si>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</si>
  <si>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</si>
  <si>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</si>
  <si>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</si>
  <si>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</si>
  <si>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</si>
  <si>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</si>
  <si>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</si>
  <si>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</si>
  <si>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</si>
  <si>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</si>
  <si>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</si>
  <si>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</si>
  <si>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</si>
  <si>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</si>
  <si>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</si>
  <si>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</si>
  <si>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</si>
  <si>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</si>
  <si>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</si>
  <si>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</si>
  <si>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</si>
  <si>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</si>
  <si>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</si>
  <si>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</si>
  <si>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</si>
  <si>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</si>
  <si>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</si>
  <si>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</si>
  <si>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</si>
  <si>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</si>
  <si>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</si>
  <si>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</si>
  <si>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</si>
  <si>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</si>
  <si>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</si>
  <si>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</si>
  <si>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</si>
  <si>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</si>
  <si>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</si>
  <si>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</si>
  <si>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</si>
  <si>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</si>
  <si>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</si>
  <si>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</si>
  <si>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</si>
  <si>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</si>
  <si>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</si>
  <si>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</si>
  <si>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</si>
  <si>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</si>
  <si>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</si>
  <si>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</si>
  <si>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</si>
  <si>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</si>
  <si>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</si>
  <si>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</si>
  <si>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</si>
  <si>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</si>
  <si>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</si>
  <si>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</si>
  <si>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</si>
  <si>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</si>
  <si>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</si>
  <si>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</si>
  <si>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</si>
  <si>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</si>
  <si>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</si>
  <si>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</si>
  <si>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</si>
  <si>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</si>
  <si>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</si>
  <si>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</si>
  <si>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</si>
  <si>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</si>
  <si>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</si>
  <si>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</si>
  <si>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</si>
  <si>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</si>
  <si>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</si>
  <si>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</si>
  <si>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</si>
  <si>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</si>
  <si>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</si>
  <si>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</si>
  <si>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</si>
  <si>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</si>
  <si>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</si>
  <si>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</si>
  <si>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</si>
  <si>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</si>
  <si>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</si>
  <si>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</si>
  <si>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</si>
  <si>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</si>
  <si>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</si>
  <si>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</si>
  <si>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</si>
  <si>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</si>
  <si>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</si>
  <si>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</si>
  <si>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</si>
  <si>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</si>
  <si>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</si>
  <si>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</si>
  <si>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</si>
  <si>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</si>
  <si>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</si>
  <si>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</si>
  <si>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</si>
  <si>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</si>
  <si>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</si>
  <si>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</si>
  <si>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</si>
  <si>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</si>
  <si>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</si>
  <si>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</si>
  <si>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</si>
  <si>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</si>
  <si>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</si>
  <si>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</si>
  <si>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</si>
  <si>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</si>
  <si>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</si>
  <si>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</si>
  <si>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</si>
  <si>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</si>
  <si>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</si>
  <si>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</si>
  <si>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</si>
  <si>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</si>
  <si>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</si>
  <si>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</si>
  <si>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</si>
  <si>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</si>
  <si>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</si>
  <si>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</si>
  <si>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</si>
  <si>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</si>
  <si>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</si>
  <si>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</si>
  <si>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</si>
  <si>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</si>
  <si>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</si>
  <si>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</si>
  <si>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</si>
  <si>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</si>
  <si>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</si>
  <si>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</si>
  <si>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</si>
  <si>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</si>
  <si>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</si>
  <si>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</si>
  <si>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</si>
  <si>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</si>
  <si>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</si>
  <si>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</si>
  <si>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</si>
  <si>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</si>
  <si>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</si>
  <si>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</si>
  <si>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</si>
  <si>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</si>
  <si>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</si>
  <si>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</si>
  <si>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</si>
  <si>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</si>
  <si>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</si>
  <si>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</si>
  <si>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</si>
  <si>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</si>
  <si>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</si>
  <si>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</si>
  <si>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</si>
  <si>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</si>
  <si>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</si>
  <si>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</si>
  <si>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</si>
  <si>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</si>
  <si>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</si>
  <si>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</si>
  <si>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</si>
  <si>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</si>
  <si>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</si>
  <si>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</si>
  <si>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</si>
  <si>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</si>
  <si>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</si>
  <si>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</si>
  <si>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</si>
  <si>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</si>
  <si>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</si>
  <si>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</si>
  <si>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</si>
  <si>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</si>
  <si>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</si>
  <si>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</si>
  <si>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</si>
  <si>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</si>
  <si>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</si>
  <si>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</si>
  <si>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</si>
  <si>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</si>
  <si>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</si>
  <si>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</si>
  <si>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</si>
  <si>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</si>
  <si>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</si>
  <si>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</si>
  <si>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</si>
  <si>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</si>
  <si>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</si>
  <si>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</si>
  <si>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</si>
  <si>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</si>
  <si>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</si>
  <si>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</si>
  <si>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</si>
  <si>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</si>
  <si>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</si>
  <si>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</si>
  <si>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</si>
  <si>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</si>
  <si>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</si>
  <si>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</si>
  <si>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</si>
  <si>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</si>
  <si>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</si>
  <si>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</si>
  <si>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</si>
  <si>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</si>
  <si>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</si>
  <si>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</si>
  <si>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</si>
  <si>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</si>
  <si>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</si>
  <si>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</si>
  <si>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</si>
  <si>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</si>
  <si>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</si>
  <si>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</si>
  <si>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</si>
  <si>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</si>
  <si>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</si>
  <si>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</si>
  <si>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</si>
  <si>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</si>
  <si>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</si>
  <si>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</si>
  <si>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</si>
  <si>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</si>
  <si>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</si>
  <si>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</si>
  <si>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</si>
  <si>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</si>
  <si>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</si>
  <si>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</si>
  <si>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</si>
  <si>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</si>
  <si>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</si>
  <si>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</si>
  <si>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</si>
  <si>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</si>
  <si>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</si>
  <si>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</si>
  <si>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</si>
  <si>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</si>
  <si>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</si>
  <si>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</si>
  <si>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</si>
  <si>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</si>
  <si>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</si>
  <si>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</si>
  <si>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</si>
  <si>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</si>
  <si>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</si>
  <si>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</si>
  <si>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</si>
  <si>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</si>
  <si>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</si>
  <si>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</si>
  <si>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</si>
  <si>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</si>
  <si>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</si>
  <si>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</si>
  <si>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</si>
  <si>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</si>
  <si>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</si>
  <si>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</si>
  <si>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</si>
  <si>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</si>
  <si>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</si>
  <si>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</si>
  <si>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</si>
  <si>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</si>
  <si>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</si>
  <si>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</si>
  <si>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</si>
  <si>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</si>
  <si>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</si>
  <si>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</si>
  <si>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</si>
  <si>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</si>
  <si>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</si>
  <si>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</si>
  <si>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</si>
  <si>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</si>
  <si>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</si>
  <si>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</si>
  <si>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</si>
  <si>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</si>
  <si>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</si>
  <si>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</si>
  <si>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</si>
  <si>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</si>
  <si>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</si>
  <si>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</si>
  <si>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</si>
  <si>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</si>
  <si>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</si>
  <si>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</si>
  <si>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</si>
  <si>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</si>
  <si>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</si>
  <si>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</si>
  <si>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</si>
  <si>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</si>
  <si>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</si>
  <si>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</si>
  <si>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</si>
  <si>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</si>
  <si>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</si>
  <si>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</si>
  <si>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</si>
  <si>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</si>
  <si>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</si>
  <si>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</si>
  <si>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</si>
  <si>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</si>
  <si>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</si>
  <si>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</si>
  <si>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</si>
  <si>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</si>
  <si>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</si>
  <si>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</si>
  <si>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</si>
  <si>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</si>
  <si>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</si>
  <si>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</si>
  <si>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</si>
  <si>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</si>
  <si>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</si>
  <si>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</si>
  <si>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</si>
  <si>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</si>
  <si>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</si>
  <si>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</si>
  <si>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</si>
  <si>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</si>
  <si>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</si>
  <si>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</si>
  <si>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</si>
  <si>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</si>
  <si>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</si>
  <si>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</si>
  <si>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</si>
  <si>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</si>
  <si>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</si>
  <si>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</si>
  <si>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</si>
  <si>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</si>
  <si>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</si>
  <si>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</si>
  <si>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</si>
  <si>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</si>
  <si>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</si>
  <si>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</si>
  <si>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</si>
  <si>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</si>
  <si>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</si>
  <si>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</si>
  <si>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</si>
  <si>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</si>
  <si>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</si>
  <si>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</si>
  <si>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</si>
  <si>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</si>
  <si>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</si>
  <si>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</si>
  <si>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</si>
  <si>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</si>
  <si>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</si>
  <si>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</si>
  <si>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</si>
  <si>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</si>
  <si>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</si>
  <si>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</si>
  <si>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</si>
  <si>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</si>
  <si>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</si>
  <si>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</si>
  <si>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</si>
  <si>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</si>
  <si>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</si>
  <si>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</si>
  <si>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</si>
  <si>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</si>
  <si>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</si>
  <si>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</si>
  <si>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</si>
  <si>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</si>
  <si>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</si>
  <si>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</si>
  <si>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</si>
  <si>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</si>
  <si>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</si>
  <si>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</si>
  <si>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</si>
  <si>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</si>
  <si>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</si>
  <si>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</si>
  <si>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</si>
  <si>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</si>
  <si>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</si>
  <si>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</si>
  <si>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</si>
  <si>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</si>
  <si>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</si>
  <si>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</si>
  <si>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</si>
  <si>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</si>
  <si>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</si>
  <si>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</si>
  <si>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</si>
  <si>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</si>
  <si>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</si>
  <si>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</si>
  <si>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</si>
  <si>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</si>
  <si>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</si>
  <si>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</si>
  <si>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</si>
  <si>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</si>
  <si>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</si>
  <si>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</si>
  <si>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</si>
  <si>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</si>
  <si>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</si>
  <si>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</si>
  <si>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</si>
  <si>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</si>
  <si>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</si>
  <si>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</si>
  <si>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</si>
  <si>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</si>
  <si>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</si>
  <si>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</si>
  <si>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</si>
  <si>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</si>
  <si>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</si>
  <si>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</si>
  <si>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</si>
  <si>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</si>
  <si>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</si>
  <si>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</si>
  <si>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</si>
  <si>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</si>
  <si>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</si>
  <si>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</si>
  <si>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</si>
  <si>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</si>
  <si>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</si>
  <si>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</si>
  <si>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</si>
  <si>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</si>
  <si>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</si>
  <si>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</si>
  <si>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</si>
  <si>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</si>
  <si>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</si>
  <si>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</si>
  <si>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</si>
  <si>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</si>
  <si>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</si>
  <si>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</si>
  <si>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</si>
  <si>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</si>
  <si>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</si>
  <si>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</si>
  <si>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</si>
  <si>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</si>
  <si>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</si>
  <si>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</si>
  <si>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</si>
  <si>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</si>
  <si>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</si>
  <si>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</si>
  <si>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</si>
  <si>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</si>
  <si>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</si>
  <si>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</si>
  <si>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</si>
  <si>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</si>
  <si>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</si>
  <si>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</si>
  <si>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</si>
  <si>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</si>
  <si>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</si>
  <si>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</si>
  <si>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</si>
  <si>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</si>
  <si>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</si>
  <si>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</si>
  <si>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</si>
  <si>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</si>
  <si>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</si>
  <si>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</si>
  <si>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</si>
  <si>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</si>
  <si>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</si>
  <si>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</si>
  <si>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</si>
  <si>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</si>
  <si>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</si>
  <si>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</si>
  <si>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</si>
  <si>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</si>
  <si>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</si>
  <si>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</si>
  <si>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</si>
  <si>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</si>
  <si>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</si>
  <si>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</si>
  <si>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</si>
  <si>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</si>
  <si>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</si>
  <si>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</si>
  <si>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</si>
  <si>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</si>
  <si>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</si>
  <si>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</si>
  <si>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</si>
  <si>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</si>
  <si>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</si>
  <si>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</si>
  <si>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</si>
  <si>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</si>
  <si>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</si>
  <si>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</si>
  <si>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</si>
  <si>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</si>
  <si>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</si>
  <si>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</si>
  <si>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</si>
  <si>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</si>
  <si>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</si>
  <si>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</si>
  <si>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</si>
  <si>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</si>
  <si>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</si>
  <si>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</si>
  <si>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</si>
  <si>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</si>
  <si>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</si>
  <si>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</si>
  <si>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</si>
  <si>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</si>
  <si>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</si>
  <si>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</si>
  <si>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</si>
  <si>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</si>
  <si>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</si>
  <si>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</si>
  <si>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</si>
  <si>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</si>
  <si>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</si>
  <si>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</si>
  <si>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</si>
  <si>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</si>
  <si>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</si>
  <si>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</si>
  <si>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</si>
  <si>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</si>
  <si>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</si>
  <si>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</si>
  <si>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</si>
  <si>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</si>
  <si>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</si>
  <si>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</si>
  <si>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</si>
  <si>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</si>
  <si>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</si>
  <si>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</si>
  <si>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</si>
  <si>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</si>
  <si>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</si>
  <si>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</si>
  <si>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</si>
  <si>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</si>
  <si>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</si>
  <si>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</si>
  <si>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</si>
  <si>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</si>
  <si>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</si>
  <si>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</si>
  <si>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</si>
  <si>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</si>
  <si>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</si>
  <si>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</si>
  <si>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</si>
  <si>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</si>
  <si>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</si>
  <si>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</si>
  <si>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</si>
  <si>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</si>
  <si>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</si>
  <si>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</si>
  <si>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</si>
  <si>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</si>
  <si>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</si>
  <si>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</si>
  <si>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</si>
  <si>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</si>
  <si>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</si>
  <si>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</si>
  <si>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</si>
  <si>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</si>
  <si>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</si>
  <si>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</si>
  <si>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</si>
  <si>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</si>
  <si>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</si>
  <si>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</si>
  <si>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</si>
  <si>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</si>
  <si>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</si>
  <si>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</si>
  <si>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</si>
  <si>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</si>
  <si>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</si>
  <si>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</si>
  <si>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</si>
  <si>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</si>
  <si>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</si>
  <si>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</si>
  <si>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</si>
  <si>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</si>
  <si>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</si>
  <si>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</si>
  <si>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</si>
  <si>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</si>
  <si>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</si>
  <si>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</si>
  <si>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</si>
  <si>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</si>
  <si>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</si>
  <si>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</si>
  <si>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</si>
  <si>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</si>
  <si>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</si>
  <si>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</si>
  <si>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</si>
  <si>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</si>
  <si>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</si>
  <si>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</si>
  <si>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</si>
  <si>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</si>
  <si>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</si>
  <si>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</si>
  <si>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</si>
  <si>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</si>
  <si>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</si>
  <si>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</si>
  <si>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</si>
  <si>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</si>
  <si>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</si>
  <si>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</si>
  <si>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</si>
  <si>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</si>
  <si>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</si>
  <si>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</si>
  <si>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</si>
  <si>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</si>
  <si>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</si>
  <si>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</si>
  <si>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</si>
  <si>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</si>
  <si>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</si>
  <si>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</si>
  <si>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</si>
  <si>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</si>
  <si>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</si>
  <si>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</si>
  <si>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</si>
  <si>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</si>
  <si>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</si>
  <si>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</si>
  <si>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</si>
  <si>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</si>
  <si>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</si>
  <si>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</si>
  <si>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</si>
  <si>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</si>
  <si>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</si>
  <si>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</si>
  <si>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</si>
  <si>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</si>
  <si>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</si>
  <si>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</si>
  <si>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</si>
  <si>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</si>
  <si>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</si>
  <si>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</si>
  <si>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</si>
  <si>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</si>
  <si>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</si>
  <si>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</si>
  <si>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</si>
  <si>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</si>
  <si>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</si>
  <si>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</si>
  <si>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</si>
  <si>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</si>
  <si>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</si>
  <si>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</si>
  <si>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</si>
  <si>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</si>
  <si>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</si>
  <si>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</si>
  <si>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</si>
  <si>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</si>
  <si>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</si>
  <si>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</si>
  <si>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</si>
  <si>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</si>
  <si>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</si>
  <si>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</si>
  <si>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</si>
  <si>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</si>
  <si>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</si>
  <si>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</si>
  <si>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</si>
  <si>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</si>
  <si>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</si>
  <si>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</si>
  <si>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</si>
  <si>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</si>
  <si>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</si>
  <si>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</si>
  <si>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</si>
  <si>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</si>
  <si>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</si>
  <si>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</si>
  <si>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</si>
  <si>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</si>
  <si>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</si>
  <si>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</si>
  <si>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</si>
  <si>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</si>
  <si>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</si>
  <si>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</si>
  <si>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</si>
  <si>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</si>
  <si>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</si>
  <si>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</si>
  <si>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</si>
  <si>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</si>
  <si>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</si>
  <si>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</si>
  <si>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</si>
  <si>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</si>
  <si>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</si>
  <si>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</si>
  <si>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</si>
  <si>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</si>
  <si>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</si>
  <si>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</si>
  <si>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</si>
  <si>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</si>
  <si>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</si>
  <si>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</si>
  <si>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</si>
  <si>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</si>
  <si>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</si>
  <si>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</si>
  <si>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</si>
  <si>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</si>
  <si>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</si>
  <si>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</si>
  <si>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</si>
  <si>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</si>
  <si>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</si>
  <si>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</si>
  <si>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</si>
  <si>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</si>
  <si>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</si>
  <si>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</si>
  <si>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</si>
  <si>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</si>
  <si>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</si>
  <si>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</si>
  <si>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</si>
  <si>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</si>
  <si>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</si>
  <si>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</si>
  <si>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</si>
  <si>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</si>
  <si>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</si>
  <si>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</si>
  <si>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</si>
  <si>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</si>
  <si>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</si>
  <si>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</si>
  <si>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</si>
  <si>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</si>
  <si>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</si>
  <si>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</si>
  <si>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</si>
  <si>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</si>
  <si>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</si>
  <si>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</si>
  <si>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</si>
  <si>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</si>
  <si>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</si>
  <si>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</si>
  <si>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</si>
  <si>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</si>
  <si>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</si>
  <si>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</si>
  <si>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</si>
  <si>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</si>
  <si>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</si>
  <si>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</si>
  <si>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</si>
  <si>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</si>
  <si>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</si>
  <si>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</si>
  <si>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</si>
  <si>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</si>
  <si>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</si>
  <si>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</si>
  <si>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</si>
  <si>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</si>
  <si>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</si>
  <si>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</si>
  <si>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</si>
  <si>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</si>
  <si>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</si>
  <si>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</si>
  <si>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</si>
  <si>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</si>
  <si>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</si>
  <si>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</si>
  <si>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</si>
  <si>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</si>
  <si>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</si>
  <si>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</si>
  <si>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</si>
  <si>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</si>
  <si>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</si>
  <si>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</si>
  <si>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</si>
  <si>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</si>
  <si>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</si>
  <si>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</si>
  <si>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</si>
  <si>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</si>
  <si>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</si>
  <si>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</si>
  <si>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</si>
  <si>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</si>
  <si>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</si>
  <si>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</si>
  <si>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</si>
  <si>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</si>
  <si>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</si>
  <si>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</si>
  <si>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</si>
  <si>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</si>
  <si>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</si>
  <si>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</si>
  <si>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</si>
  <si>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</si>
  <si>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</si>
  <si>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</si>
  <si>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</si>
  <si>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</si>
  <si>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</si>
  <si>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</si>
  <si>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</si>
  <si>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</si>
  <si>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</si>
  <si>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</si>
  <si>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</si>
  <si>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</si>
  <si>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</si>
  <si>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</si>
  <si>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</si>
  <si>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</si>
  <si>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</si>
  <si>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</si>
  <si>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</si>
  <si>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</si>
  <si>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</si>
  <si>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</si>
  <si>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</si>
  <si>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</si>
  <si>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</si>
  <si>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</si>
  <si>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</si>
  <si>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</si>
  <si>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</si>
  <si>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</si>
  <si>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</si>
  <si>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</si>
  <si>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</si>
  <si>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</si>
  <si>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</si>
  <si>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</si>
  <si>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</si>
  <si>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</si>
  <si>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</si>
  <si>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</si>
  <si>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</si>
  <si>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</si>
  <si>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</si>
  <si>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</si>
  <si>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</si>
  <si>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</si>
  <si>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</si>
  <si>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</si>
  <si>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</si>
  <si>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</si>
  <si>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</si>
  <si>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</si>
  <si>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</si>
  <si>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</si>
  <si>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</si>
  <si>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</si>
  <si>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</si>
  <si>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</si>
  <si>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</si>
  <si>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</si>
  <si>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</si>
  <si>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</si>
  <si>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</si>
  <si>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</si>
  <si>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</si>
  <si>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</si>
  <si>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</si>
  <si>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</si>
  <si>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</si>
  <si>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</si>
  <si>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</si>
  <si>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</si>
  <si>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</si>
  <si>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</si>
  <si>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</si>
  <si>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</si>
  <si>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</si>
  <si>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</si>
  <si>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</si>
  <si>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</si>
  <si>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</si>
  <si>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</si>
  <si>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</si>
  <si>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</si>
  <si>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</si>
  <si>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</si>
  <si>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</si>
  <si>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</si>
  <si>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</si>
  <si>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</si>
  <si>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</si>
  <si>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</si>
  <si>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</si>
  <si>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</si>
  <si>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</si>
  <si>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</si>
  <si>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</si>
  <si>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</si>
  <si>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</si>
  <si>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</si>
  <si>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</si>
  <si>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</si>
  <si>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</si>
  <si>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</si>
  <si>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</si>
  <si>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</si>
  <si>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</si>
  <si>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</si>
  <si>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</si>
  <si>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</si>
  <si>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</si>
  <si>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</si>
  <si>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</si>
  <si>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</si>
  <si>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</si>
  <si>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</si>
  <si>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</si>
  <si>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</si>
  <si>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</si>
  <si>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</si>
  <si>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</si>
  <si>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</si>
  <si>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</si>
  <si>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</si>
  <si>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</si>
  <si>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</si>
  <si>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</si>
  <si>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</si>
  <si>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</si>
  <si>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</si>
  <si>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</si>
  <si>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</si>
  <si>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</si>
  <si>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</si>
  <si>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</si>
  <si>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</si>
  <si>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</si>
  <si>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</si>
  <si>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</si>
  <si>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</si>
  <si>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</si>
  <si>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</si>
  <si>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</si>
  <si>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</si>
  <si>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</si>
  <si>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</si>
  <si>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</si>
  <si>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</si>
  <si>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</si>
  <si>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</si>
  <si>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</si>
  <si>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</si>
  <si>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</si>
  <si>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</si>
  <si>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</si>
  <si>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</si>
  <si>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</si>
  <si>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</si>
  <si>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</si>
  <si>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</si>
  <si>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</si>
  <si>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</si>
  <si>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</si>
  <si>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</si>
  <si>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</si>
  <si>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</si>
  <si>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</si>
  <si>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</si>
  <si>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</si>
  <si>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</si>
  <si>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</si>
  <si>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</si>
  <si>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</si>
  <si>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</si>
  <si>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</si>
  <si>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</si>
  <si>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</si>
  <si>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</si>
  <si>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</si>
  <si>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</si>
  <si>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</si>
  <si>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</si>
  <si>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</si>
  <si>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</si>
  <si>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</si>
  <si>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</si>
  <si>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</si>
  <si>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</si>
  <si>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</si>
  <si>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</si>
  <si>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</si>
  <si>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</si>
  <si>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</si>
  <si>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</si>
  <si>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</si>
  <si>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</si>
  <si>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</si>
  <si>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</si>
  <si>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</si>
  <si>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</si>
  <si>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</si>
  <si>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</si>
  <si>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</si>
  <si>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</si>
  <si>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</si>
  <si>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</si>
  <si>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</si>
  <si>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</si>
  <si>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</si>
  <si>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</si>
  <si>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</si>
  <si>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</si>
  <si>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</si>
  <si>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</si>
  <si>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</si>
  <si>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</si>
  <si>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</si>
  <si>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</si>
  <si>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</si>
  <si>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</si>
  <si>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</si>
  <si>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</si>
  <si>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</si>
  <si>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</si>
  <si>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</si>
  <si>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</si>
  <si>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</si>
  <si>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</si>
  <si>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</si>
  <si>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</si>
  <si>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</si>
  <si>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</si>
  <si>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</si>
  <si>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</si>
  <si>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</si>
  <si>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</si>
  <si>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</si>
  <si>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</si>
  <si>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</si>
  <si>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</si>
  <si>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</si>
  <si>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</si>
  <si>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</si>
  <si>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</si>
  <si>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</si>
  <si>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</si>
  <si>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</si>
  <si>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</si>
  <si>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</si>
  <si>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</si>
  <si>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</si>
  <si>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</si>
  <si>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</si>
  <si>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</si>
  <si>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</si>
  <si>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</si>
  <si>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</si>
  <si>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</si>
  <si>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</si>
  <si>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</si>
  <si>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</si>
  <si>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</si>
  <si>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</si>
  <si>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</si>
  <si>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</si>
  <si>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</si>
  <si>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</si>
  <si>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</si>
  <si>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</si>
  <si>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</si>
  <si>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</si>
  <si>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</si>
  <si>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</si>
  <si>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</si>
  <si>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</si>
  <si>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</si>
  <si>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</si>
  <si>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</si>
  <si>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</si>
  <si>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</si>
  <si>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</si>
  <si>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</si>
  <si>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</si>
  <si>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</si>
  <si>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</si>
  <si>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</si>
  <si>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</si>
  <si>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</si>
  <si>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</si>
  <si>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</si>
  <si>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</si>
  <si>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</si>
  <si>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</si>
  <si>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</si>
  <si>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</si>
  <si>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</si>
  <si>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</si>
  <si>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</si>
  <si>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</si>
  <si>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</si>
  <si>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</si>
  <si>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</si>
  <si>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</si>
  <si>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</si>
  <si>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</si>
  <si>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</si>
  <si>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</si>
  <si>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</si>
  <si>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</si>
  <si>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</si>
  <si>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</si>
  <si>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</si>
  <si>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</si>
  <si>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</si>
  <si>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</si>
  <si>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</si>
  <si>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</si>
  <si>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</si>
  <si>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</si>
  <si>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</si>
  <si>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</si>
  <si>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</si>
  <si>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</si>
  <si>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</si>
  <si>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</si>
  <si>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</si>
  <si>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</si>
  <si>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</si>
  <si>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</si>
  <si>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</si>
  <si>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</si>
  <si>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</si>
  <si>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</si>
  <si>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</si>
  <si>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</si>
  <si>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</si>
  <si>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</si>
  <si>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</si>
  <si>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</si>
  <si>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</si>
  <si>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</si>
  <si>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</si>
  <si>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</si>
  <si>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</si>
  <si>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</si>
  <si>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</si>
  <si>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</si>
  <si>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</si>
  <si>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</si>
  <si>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</si>
  <si>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</si>
  <si>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</si>
  <si>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</si>
  <si>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</si>
  <si>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</si>
  <si>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</si>
  <si>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</si>
  <si>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</si>
  <si>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</si>
  <si>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</si>
  <si>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</si>
  <si>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</si>
  <si>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</si>
  <si>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</si>
  <si>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</si>
  <si>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</si>
  <si>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</si>
  <si>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</si>
  <si>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</si>
  <si>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</si>
  <si>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</si>
  <si>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</si>
  <si>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</si>
  <si>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</si>
  <si>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</si>
  <si>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</si>
  <si>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</si>
  <si>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</si>
  <si>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</si>
  <si>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</si>
  <si>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</si>
  <si>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</si>
  <si>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</si>
  <si>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</si>
  <si>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</si>
  <si>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</si>
  <si>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</si>
  <si>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</si>
  <si>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</si>
  <si>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</si>
  <si>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</si>
  <si>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</si>
  <si>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</si>
  <si>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</si>
  <si>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</si>
  <si>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</si>
  <si>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</si>
  <si>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</si>
  <si>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</si>
  <si>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</si>
  <si>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</si>
  <si>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</si>
  <si>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</si>
  <si>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</si>
  <si>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</si>
  <si>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</si>
  <si>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</si>
  <si>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</si>
  <si>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</si>
  <si>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</si>
  <si>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</si>
  <si>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</si>
  <si>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</si>
  <si>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</si>
  <si>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</si>
  <si>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</si>
  <si>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</si>
  <si>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</si>
  <si>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</si>
  <si>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</si>
  <si>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</si>
  <si>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</si>
  <si>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</si>
  <si>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</si>
  <si>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</si>
  <si>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</si>
  <si>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</si>
  <si>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</si>
  <si>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</si>
  <si>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</si>
  <si>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</si>
  <si>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</si>
  <si>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</si>
  <si>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</si>
  <si>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</si>
  <si>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</si>
  <si>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</si>
  <si>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</si>
  <si>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</si>
  <si>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</si>
  <si>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</si>
  <si>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</si>
  <si>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</si>
  <si>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</si>
  <si>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</si>
  <si>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</si>
  <si>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</si>
  <si>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</si>
  <si>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</si>
  <si>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</si>
  <si>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</si>
  <si>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</si>
  <si>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</si>
  <si>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</si>
  <si>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</si>
  <si>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</si>
  <si>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</si>
  <si>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</si>
  <si>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</si>
  <si>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</si>
  <si>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</si>
  <si>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</si>
  <si>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</si>
  <si>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</si>
  <si>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</si>
  <si>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</si>
  <si>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</si>
  <si>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</si>
  <si>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</si>
  <si>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</si>
  <si>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</si>
  <si>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</si>
  <si>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</si>
  <si>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</si>
  <si>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</si>
  <si>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</si>
  <si>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</si>
  <si>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</si>
  <si>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</si>
  <si>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</si>
  <si>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</si>
  <si>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</si>
  <si>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</si>
  <si>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</si>
  <si>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</si>
  <si>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</si>
  <si>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</si>
  <si>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</si>
  <si>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</si>
  <si>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</si>
  <si>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</si>
  <si>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</si>
  <si>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</si>
  <si>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</si>
  <si>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</si>
  <si>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</si>
  <si>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</si>
  <si>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</si>
  <si>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</si>
  <si>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</si>
  <si>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</si>
  <si>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</si>
  <si>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</si>
  <si>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</si>
  <si>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</si>
  <si>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</si>
  <si>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</si>
  <si>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</si>
  <si>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</si>
  <si>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</si>
  <si>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</si>
  <si>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</si>
  <si>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</si>
  <si>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</si>
  <si>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</si>
  <si>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</si>
  <si>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</si>
  <si>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</si>
  <si>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</si>
  <si>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</si>
  <si>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</si>
  <si>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</si>
  <si>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</si>
  <si>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</si>
  <si>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</si>
  <si>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</si>
  <si>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</si>
  <si>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</si>
  <si>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</si>
  <si>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</si>
  <si>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</si>
  <si>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</si>
  <si>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</si>
  <si>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</si>
  <si>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</si>
  <si>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</si>
  <si>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</si>
  <si>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</si>
  <si>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</si>
  <si>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</si>
  <si>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</si>
  <si>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</si>
  <si>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</si>
  <si>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</si>
  <si>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</si>
  <si>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</si>
  <si>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</si>
  <si>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</si>
  <si>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</si>
  <si>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</si>
  <si>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</si>
  <si>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</si>
  <si>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</si>
  <si>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</si>
  <si>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</si>
  <si>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</si>
  <si>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</si>
  <si>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</si>
  <si>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</si>
  <si>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</si>
  <si>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</si>
  <si>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</si>
  <si>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</si>
  <si>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</si>
  <si>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</si>
  <si>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</si>
  <si>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</si>
  <si>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</si>
  <si>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</si>
  <si>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</si>
  <si>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</si>
  <si>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</si>
  <si>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</si>
  <si>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</si>
  <si>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</si>
  <si>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</si>
  <si>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</si>
  <si>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</si>
  <si>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</si>
  <si>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</si>
  <si>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</si>
  <si>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</si>
  <si>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</si>
  <si>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</si>
  <si>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</si>
  <si>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</si>
  <si>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</si>
  <si>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</si>
  <si>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</si>
  <si>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</si>
  <si>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</si>
  <si>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</si>
  <si>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</si>
  <si>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</si>
  <si>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</si>
  <si>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</si>
  <si>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</si>
  <si>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</si>
  <si>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</si>
  <si>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</si>
  <si>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</si>
  <si>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</si>
  <si>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</si>
  <si>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</si>
  <si>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</si>
  <si>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</si>
  <si>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</si>
  <si>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</si>
  <si>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</si>
  <si>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</si>
  <si>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</si>
  <si>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</si>
  <si>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</si>
  <si>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</si>
  <si>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</si>
  <si>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</si>
  <si>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</si>
  <si>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</si>
  <si>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</si>
  <si>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</si>
  <si>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</si>
  <si>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</si>
  <si>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</si>
  <si>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</si>
  <si>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</si>
  <si>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</si>
  <si>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</si>
  <si>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</si>
  <si>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</si>
  <si>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</si>
  <si>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</si>
  <si>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</si>
  <si>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</si>
  <si>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</si>
  <si>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</si>
  <si>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</si>
  <si>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</si>
  <si>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</si>
  <si>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</si>
  <si>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</si>
  <si>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</si>
  <si>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</si>
  <si>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</si>
  <si>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</si>
  <si>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</si>
  <si>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</si>
  <si>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</si>
  <si>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</si>
  <si>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</si>
  <si>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</si>
  <si>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</si>
  <si>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</si>
  <si>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</si>
  <si>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</si>
  <si>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</si>
  <si>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</si>
  <si>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</si>
  <si>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</si>
  <si>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</si>
  <si>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</si>
  <si>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</si>
  <si>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</si>
  <si>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</si>
  <si>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</si>
  <si>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</si>
  <si>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</si>
  <si>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</si>
  <si>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</si>
  <si>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</si>
  <si>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</si>
  <si>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</si>
  <si>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</si>
  <si>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</si>
  <si>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</si>
  <si>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</si>
  <si>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</si>
  <si>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</si>
  <si>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</si>
  <si>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</si>
  <si>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</si>
  <si>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</si>
  <si>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</si>
  <si>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</si>
  <si>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</si>
  <si>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</si>
  <si>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</si>
  <si>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</si>
  <si>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</si>
  <si>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</si>
  <si>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</si>
  <si>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</si>
  <si>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</si>
  <si>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</si>
  <si>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</si>
  <si>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</si>
  <si>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</si>
  <si>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</si>
  <si>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</si>
  <si>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</si>
  <si>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</si>
  <si>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</si>
  <si>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</si>
  <si>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</si>
  <si>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</si>
  <si>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</si>
  <si>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</si>
  <si>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</si>
  <si>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</si>
  <si>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</si>
  <si>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</si>
  <si>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</si>
  <si>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</si>
  <si>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</si>
  <si>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</si>
  <si>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</si>
  <si>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</si>
  <si>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</si>
  <si>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</si>
  <si>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</si>
  <si>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</si>
  <si>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</si>
  <si>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</si>
  <si>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</si>
  <si>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</si>
  <si>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</si>
  <si>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</si>
  <si>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</si>
  <si>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</si>
  <si>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</si>
  <si>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</si>
  <si>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</si>
  <si>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</si>
  <si>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</si>
  <si>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</si>
  <si>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</si>
  <si>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</si>
  <si>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</si>
  <si>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</si>
  <si>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</si>
  <si>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</si>
  <si>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</si>
  <si>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</si>
  <si>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</si>
  <si>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</si>
  <si>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</si>
  <si>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</si>
  <si>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</si>
  <si>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</si>
  <si>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</si>
  <si>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</si>
  <si>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</si>
  <si>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</si>
  <si>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</si>
  <si>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</si>
  <si>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</si>
  <si>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</si>
  <si>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</si>
  <si>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</si>
  <si>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</si>
  <si>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</si>
  <si>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</si>
  <si>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</si>
  <si>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</si>
  <si>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</si>
  <si>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</si>
  <si>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</si>
  <si>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</si>
  <si>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</si>
  <si>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</si>
  <si>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</si>
  <si>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</si>
  <si>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</si>
  <si>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</si>
  <si>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</si>
  <si>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</si>
  <si>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</si>
  <si>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</si>
  <si>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</si>
  <si>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</si>
  <si>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</si>
  <si>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</si>
  <si>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</si>
  <si>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</si>
  <si>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</si>
  <si>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</si>
  <si>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</si>
  <si>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</si>
  <si>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</si>
  <si>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</si>
  <si>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</si>
  <si>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</si>
  <si>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</si>
  <si>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</si>
  <si>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</si>
  <si>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</si>
  <si>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</si>
  <si>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</si>
  <si>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</si>
  <si>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</si>
  <si>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</si>
  <si>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</si>
  <si>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</si>
  <si>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</si>
  <si>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</si>
  <si>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</si>
  <si>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</si>
  <si>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</si>
  <si>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</si>
  <si>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</si>
  <si>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</si>
  <si>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</si>
  <si>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</si>
  <si>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</si>
  <si>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</si>
  <si>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</si>
  <si>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</si>
  <si>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</si>
  <si>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</si>
  <si>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</si>
  <si>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</si>
  <si>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</si>
  <si>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</si>
  <si>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</si>
  <si>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</si>
  <si>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</si>
  <si>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</si>
  <si>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</si>
  <si>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</si>
  <si>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</si>
  <si>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</si>
  <si>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</si>
  <si>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</si>
  <si>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</si>
  <si>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</si>
  <si>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</si>
  <si>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</si>
  <si>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</si>
  <si>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</si>
  <si>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</si>
  <si>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</si>
  <si>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</si>
  <si>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</si>
  <si>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</si>
  <si>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</si>
  <si>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</si>
  <si>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</si>
  <si>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</si>
  <si>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</si>
  <si>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</si>
  <si>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</si>
  <si>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</si>
  <si>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</si>
  <si>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</si>
  <si>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</si>
  <si>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</si>
  <si>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</si>
  <si>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</si>
  <si>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</si>
  <si>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</si>
  <si>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</si>
  <si>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</si>
  <si>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</si>
  <si>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</si>
  <si>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</si>
  <si>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</si>
  <si>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</si>
  <si>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</si>
  <si>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</si>
  <si>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</si>
  <si>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</si>
  <si>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</si>
  <si>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</si>
  <si>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</si>
  <si>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</si>
  <si>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</si>
  <si>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</si>
  <si>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</si>
  <si>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</si>
  <si>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</si>
  <si>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</si>
  <si>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</si>
  <si>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</si>
  <si>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</si>
  <si>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</si>
  <si>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</si>
  <si>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</si>
  <si>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</si>
  <si>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</si>
  <si>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</si>
  <si>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</si>
  <si>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</si>
  <si>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</si>
  <si>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</si>
  <si>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</si>
  <si>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</si>
  <si>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</si>
  <si>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</si>
  <si>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</si>
  <si>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</si>
  <si>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</si>
  <si>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</si>
  <si>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</si>
  <si>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</si>
  <si>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</si>
  <si>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</si>
  <si>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</si>
  <si>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</si>
  <si>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</si>
  <si>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</si>
  <si>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</si>
  <si>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</si>
  <si>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</si>
  <si>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</si>
  <si>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</si>
  <si>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</si>
  <si>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</si>
  <si>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</si>
  <si>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</si>
  <si>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</si>
  <si>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</si>
  <si>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</si>
  <si>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</si>
  <si>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</si>
  <si>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</si>
  <si>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</si>
  <si>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</si>
  <si>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</si>
  <si>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</si>
  <si>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</si>
  <si>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</si>
  <si>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</si>
  <si>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</si>
  <si>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</si>
  <si>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</si>
  <si>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</si>
  <si>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</si>
  <si>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</si>
  <si>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</si>
  <si>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</si>
  <si>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</si>
  <si>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</si>
  <si>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</si>
  <si>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</si>
  <si>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</si>
  <si>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</si>
  <si>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</si>
  <si>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</si>
  <si>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</si>
  <si>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</si>
  <si>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</si>
  <si>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</si>
  <si>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</si>
  <si>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</si>
  <si>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</si>
  <si>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</si>
  <si>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</si>
  <si>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</si>
  <si>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</si>
  <si>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</si>
  <si>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</si>
  <si>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</si>
  <si>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</si>
  <si>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</si>
  <si>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</si>
  <si>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</si>
  <si>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</si>
  <si>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</si>
  <si>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</si>
  <si>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</si>
  <si>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</si>
  <si>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</si>
  <si>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</si>
  <si>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</si>
  <si>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</si>
  <si>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</si>
  <si>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</si>
  <si>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</si>
  <si>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</si>
  <si>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</si>
  <si>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</si>
  <si>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</si>
  <si>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</si>
  <si>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</si>
  <si>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</si>
  <si>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</si>
  <si>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</si>
  <si>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</si>
  <si>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</si>
  <si>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</si>
  <si>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</si>
  <si>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</si>
  <si>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</si>
  <si>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</si>
  <si>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</si>
  <si>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</si>
  <si>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</si>
  <si>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</si>
  <si>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</si>
  <si>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</si>
  <si>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</si>
  <si>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</si>
  <si>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</si>
  <si>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</si>
  <si>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</si>
  <si>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</si>
  <si>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</si>
  <si>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</si>
  <si>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</si>
  <si>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</si>
  <si>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</si>
  <si>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</si>
  <si>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</si>
  <si>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</si>
  <si>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</si>
  <si>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</si>
  <si>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</si>
  <si>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</si>
  <si>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</si>
  <si>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</si>
  <si>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</si>
  <si>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</si>
  <si>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</si>
  <si>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</si>
  <si>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</si>
  <si>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</si>
  <si>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</si>
  <si>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</si>
  <si>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</si>
  <si>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</si>
  <si>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</si>
  <si>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</si>
  <si>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</si>
  <si>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</si>
  <si>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</si>
  <si>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</si>
  <si>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</si>
  <si>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</si>
  <si>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</si>
  <si>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</si>
  <si>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</si>
  <si>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</si>
  <si>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</si>
  <si>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</si>
  <si>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</si>
  <si>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</si>
  <si>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</si>
  <si>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</si>
  <si>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</si>
  <si>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</si>
  <si>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</si>
  <si>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</si>
  <si>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</si>
  <si>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</si>
  <si>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</si>
  <si>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</si>
  <si>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</si>
  <si>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</si>
  <si>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</si>
  <si>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</si>
  <si>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</si>
  <si>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</si>
  <si>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</si>
  <si>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</si>
  <si>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</si>
  <si>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</si>
  <si>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</si>
  <si>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</si>
  <si>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</si>
  <si>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</si>
  <si>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</si>
  <si>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</si>
  <si>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</si>
  <si>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</si>
  <si>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</si>
  <si>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</si>
  <si>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</si>
  <si>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</si>
  <si>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</si>
  <si>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</si>
  <si>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</si>
  <si>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</si>
  <si>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</si>
  <si>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</si>
  <si>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</si>
  <si>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</si>
  <si>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</si>
  <si>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</si>
  <si>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</si>
  <si>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</si>
  <si>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</si>
  <si>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</si>
  <si>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</si>
  <si>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</si>
  <si>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</si>
  <si>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</si>
  <si>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</si>
  <si>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</si>
  <si>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</si>
  <si>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</si>
  <si>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</si>
  <si>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</si>
  <si>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</si>
  <si>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</si>
  <si>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</si>
  <si>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</si>
  <si>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</si>
  <si>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</si>
  <si>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</si>
  <si>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</si>
  <si>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</si>
  <si>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</si>
  <si>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</si>
  <si>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</si>
  <si>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</si>
  <si>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</si>
  <si>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</si>
  <si>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</si>
  <si>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</si>
  <si>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</si>
  <si>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</si>
  <si>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</si>
  <si>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</si>
  <si>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</si>
  <si>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</si>
  <si>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</si>
  <si>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</si>
  <si>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</si>
  <si>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</si>
  <si>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</si>
  <si>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</si>
  <si>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</si>
  <si>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</si>
  <si>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</si>
  <si>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</si>
  <si>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</si>
  <si>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</si>
  <si>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</si>
  <si>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</si>
  <si>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</si>
  <si>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</si>
  <si>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</si>
  <si>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</si>
  <si>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</si>
  <si>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</si>
  <si>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</si>
  <si>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</si>
  <si>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</si>
  <si>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</si>
  <si>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</si>
  <si>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</si>
  <si>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</si>
  <si>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</si>
  <si>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</si>
  <si>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</si>
  <si>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</si>
  <si>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</si>
  <si>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</si>
  <si>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</si>
  <si>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</si>
  <si>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</si>
  <si>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</si>
  <si>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</si>
  <si>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</si>
  <si>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</si>
  <si>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</si>
  <si>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</si>
  <si>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</si>
  <si>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</si>
  <si>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</si>
  <si>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</si>
  <si>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</si>
  <si>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</si>
  <si>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</si>
  <si>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</si>
  <si>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</si>
  <si>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</si>
  <si>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</si>
  <si>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</si>
  <si>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</si>
  <si>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</si>
  <si>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</si>
  <si>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</si>
  <si>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</si>
  <si>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</si>
  <si>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</si>
  <si>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</si>
  <si>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</si>
  <si>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</si>
  <si>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</si>
  <si>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</si>
  <si>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</si>
  <si>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</si>
  <si>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</si>
  <si>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</si>
  <si>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</si>
  <si>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</si>
  <si>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</si>
  <si>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</si>
  <si>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</si>
  <si>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</si>
  <si>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</si>
  <si>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</si>
  <si>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</si>
  <si>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</si>
  <si>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</si>
  <si>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</si>
  <si>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</si>
  <si>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</si>
  <si>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</si>
  <si>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</si>
  <si>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</si>
  <si>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</si>
  <si>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</si>
  <si>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</si>
  <si>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</si>
  <si>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</si>
  <si>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</si>
  <si>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</si>
  <si>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</si>
  <si>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</si>
  <si>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</si>
  <si>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</si>
  <si>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</si>
  <si>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</si>
  <si>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</si>
  <si>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</si>
  <si>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</si>
  <si>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</si>
  <si>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</si>
  <si>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</si>
  <si>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</si>
  <si>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</si>
  <si>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</si>
  <si>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</si>
  <si>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</si>
  <si>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</si>
  <si>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</si>
  <si>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</si>
  <si>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</si>
  <si>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</si>
  <si>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</si>
  <si>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</si>
  <si>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</si>
  <si>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</si>
  <si>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</si>
  <si>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</si>
  <si>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</si>
  <si>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</si>
  <si>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</si>
  <si>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</si>
  <si>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</si>
  <si>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</si>
  <si>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</si>
  <si>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</si>
  <si>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</si>
  <si>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</si>
  <si>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</si>
  <si>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</si>
  <si>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</si>
  <si>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</si>
  <si>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</si>
  <si>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</si>
  <si>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</si>
  <si>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</si>
  <si>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</si>
  <si>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</si>
  <si>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</si>
  <si>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</si>
  <si>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</si>
  <si>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</si>
  <si>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</si>
  <si>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</si>
  <si>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</si>
  <si>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</si>
  <si>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</si>
  <si>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</si>
  <si>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</si>
  <si>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</si>
  <si>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</si>
  <si>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</si>
  <si>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</si>
  <si>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</si>
  <si>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</si>
  <si>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</si>
  <si>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</si>
  <si>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</si>
  <si>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</si>
  <si>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</si>
  <si>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</si>
  <si>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</si>
  <si>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</si>
  <si>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</si>
  <si>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</si>
  <si>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</si>
  <si>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</si>
  <si>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</si>
  <si>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</si>
  <si>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</si>
  <si>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</si>
  <si>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</si>
  <si>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</si>
  <si>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</si>
  <si>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</si>
  <si>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</si>
  <si>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</si>
  <si>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</si>
  <si>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</si>
  <si>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</si>
  <si>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</si>
  <si>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</si>
  <si>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</si>
  <si>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</si>
  <si>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</si>
  <si>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</si>
  <si>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</si>
  <si>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</si>
  <si>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</si>
  <si>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</si>
  <si>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</si>
  <si>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</si>
  <si>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</si>
  <si>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</si>
  <si>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</si>
  <si>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</si>
  <si>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</si>
  <si>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</si>
  <si>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</si>
  <si>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</si>
  <si>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</si>
  <si>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</si>
  <si>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</si>
  <si>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</si>
  <si>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</si>
  <si>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</si>
  <si>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</si>
  <si>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</si>
  <si>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</si>
  <si>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</si>
  <si>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</si>
  <si>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</si>
  <si>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</si>
  <si>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</si>
  <si>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</si>
  <si>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</si>
  <si>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</si>
  <si>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</si>
  <si>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</si>
  <si>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</si>
  <si>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</si>
  <si>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</si>
  <si>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</si>
  <si>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</si>
  <si>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</si>
  <si>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</si>
  <si>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</si>
  <si>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</si>
  <si>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</si>
  <si>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</si>
  <si>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</si>
  <si>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</si>
  <si>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</si>
  <si>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</si>
  <si>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</si>
  <si>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</si>
  <si>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</si>
  <si>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</si>
  <si>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</si>
  <si>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</si>
  <si>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</si>
  <si>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</si>
  <si>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</si>
  <si>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</si>
  <si>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</si>
  <si>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</si>
  <si>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</si>
  <si>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</si>
  <si>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</si>
  <si>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</si>
  <si>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</si>
  <si>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</si>
  <si>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</si>
  <si>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</si>
  <si>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</si>
  <si>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</si>
  <si>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</si>
  <si>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</si>
  <si>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</si>
  <si>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</si>
  <si>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</si>
  <si>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</si>
  <si>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</si>
  <si>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</si>
  <si>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</si>
  <si>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</si>
  <si>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</si>
  <si>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</si>
  <si>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</si>
  <si>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</si>
  <si>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</si>
  <si>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</si>
  <si>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</si>
  <si>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</si>
  <si>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</si>
  <si>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</si>
  <si>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</si>
  <si>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</si>
  <si>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</si>
  <si>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</si>
  <si>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</si>
  <si>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</si>
  <si>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</si>
  <si>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</si>
  <si>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</si>
  <si>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</si>
  <si>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</si>
  <si>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</si>
  <si>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</si>
  <si>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</si>
  <si>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</si>
  <si>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</si>
  <si>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</si>
  <si>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</si>
  <si>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</si>
  <si>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</si>
  <si>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</si>
  <si>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</si>
  <si>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</si>
  <si>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</si>
  <si>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</si>
  <si>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</si>
  <si>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</si>
  <si>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</si>
  <si>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</si>
  <si>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</si>
  <si>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</si>
  <si>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</si>
  <si>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</si>
  <si>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</si>
  <si>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</si>
  <si>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</si>
  <si>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</si>
  <si>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</si>
  <si>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</si>
  <si>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</si>
  <si>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</si>
  <si>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</si>
  <si>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</si>
  <si>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</si>
  <si>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</si>
  <si>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</si>
  <si>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</si>
  <si>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</si>
  <si>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</si>
  <si>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</si>
  <si>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</si>
  <si>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</si>
  <si>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</si>
  <si>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</si>
  <si>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</si>
  <si>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</si>
  <si>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</si>
  <si>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</si>
  <si>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</si>
  <si>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</si>
  <si>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</si>
  <si>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</si>
  <si>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</si>
  <si>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</si>
  <si>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</si>
  <si>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</si>
  <si>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</si>
  <si>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</si>
  <si>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</si>
  <si>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</si>
  <si>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</si>
  <si>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</si>
  <si>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</si>
  <si>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</si>
  <si>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</si>
  <si>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</si>
  <si>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</si>
  <si>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</si>
  <si>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</si>
  <si>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</si>
  <si>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</si>
  <si>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</si>
  <si>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</si>
  <si>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</si>
  <si>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</si>
  <si>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</si>
  <si>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</si>
  <si>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</si>
  <si>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</si>
  <si>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</si>
  <si>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</si>
  <si>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</si>
  <si>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</si>
  <si>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</si>
  <si>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</si>
  <si>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</si>
  <si>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</si>
  <si>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</si>
  <si>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</si>
  <si>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</si>
  <si>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</si>
  <si>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</si>
  <si>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</si>
  <si>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</si>
  <si>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</si>
  <si>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</si>
  <si>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</si>
  <si>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</si>
  <si>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</si>
  <si>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</si>
  <si>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</si>
  <si>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</si>
  <si>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</si>
  <si>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</si>
  <si>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</si>
  <si>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</si>
  <si>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</si>
  <si>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</si>
  <si>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</si>
  <si>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</si>
  <si>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</si>
  <si>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</si>
  <si>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</si>
  <si>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</si>
  <si>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</si>
  <si>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</si>
  <si>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</si>
  <si>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</si>
  <si>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</si>
  <si>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</si>
  <si>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</si>
  <si>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</si>
  <si>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</si>
  <si>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</si>
  <si>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</si>
  <si>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</si>
  <si>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</si>
  <si>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</si>
  <si>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</si>
  <si>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</si>
  <si>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</si>
  <si>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</si>
  <si>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</si>
  <si>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</si>
  <si>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</si>
  <si>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</si>
  <si>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</si>
  <si>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</si>
  <si>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</si>
  <si>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</si>
  <si>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</si>
  <si>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</si>
  <si>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</si>
  <si>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</si>
  <si>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</si>
  <si>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</si>
  <si>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</si>
  <si>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</si>
  <si>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</si>
  <si>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</si>
  <si>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</si>
  <si>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</si>
  <si>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</si>
  <si>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</si>
  <si>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</si>
  <si>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</si>
  <si>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</si>
  <si>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</si>
  <si>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</si>
  <si>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</si>
  <si>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</si>
  <si>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</si>
  <si>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</si>
  <si>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</si>
  <si>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</si>
  <si>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</si>
  <si>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</si>
  <si>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</si>
  <si>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</si>
  <si>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</si>
  <si>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</si>
  <si>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</si>
  <si>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</si>
  <si>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</si>
  <si>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</si>
  <si>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</si>
  <si>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</si>
  <si>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</si>
  <si>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</si>
  <si>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</si>
  <si>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</si>
  <si>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</si>
  <si>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</si>
  <si>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</si>
  <si>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</si>
  <si>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</si>
  <si>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</si>
  <si>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</si>
  <si>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</si>
  <si>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</si>
  <si>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</si>
  <si>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</si>
  <si>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</si>
  <si>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</si>
  <si>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</si>
  <si>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</si>
  <si>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</si>
  <si>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</si>
  <si>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</si>
  <si>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</si>
  <si>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</si>
  <si>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</si>
  <si>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</si>
  <si>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</si>
  <si>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</si>
  <si>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</si>
  <si>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</si>
  <si>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</si>
  <si>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</si>
  <si>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</si>
  <si>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</si>
  <si>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</si>
  <si>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</si>
  <si>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</si>
  <si>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</si>
  <si>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</si>
  <si>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</si>
  <si>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</si>
  <si>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</si>
  <si>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</si>
  <si>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</si>
  <si>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</si>
  <si>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</si>
  <si>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</si>
  <si>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</si>
  <si>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</si>
  <si>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</si>
  <si>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</si>
  <si>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</si>
  <si>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</si>
  <si>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</si>
  <si>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</si>
  <si>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</si>
  <si>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</si>
  <si>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</si>
  <si>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</si>
  <si>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</si>
  <si>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</si>
  <si>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</si>
  <si>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</si>
  <si>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</si>
  <si>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</si>
  <si>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</si>
  <si>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</si>
  <si>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</si>
  <si>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</si>
  <si>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</si>
  <si>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</si>
  <si>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</si>
  <si>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</si>
  <si>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</si>
  <si>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</si>
  <si>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</si>
  <si>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</si>
  <si>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</si>
  <si>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</si>
  <si>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</si>
  <si>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</si>
  <si>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</si>
  <si>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</si>
  <si>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</si>
  <si>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</si>
  <si>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</si>
  <si>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</si>
  <si>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</si>
  <si>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</si>
  <si>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</si>
  <si>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</si>
  <si>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</si>
  <si>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</si>
  <si>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</si>
  <si>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</si>
  <si>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</si>
  <si>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</si>
  <si>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</si>
  <si>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</si>
  <si>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</si>
  <si>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</si>
  <si>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</si>
  <si>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</si>
  <si>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</si>
  <si>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</si>
  <si>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</si>
  <si>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</si>
  <si>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</si>
  <si>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</si>
  <si>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</si>
  <si>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</si>
  <si>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</si>
  <si>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</si>
  <si>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</si>
  <si>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</si>
  <si>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</si>
  <si>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</si>
  <si>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</si>
  <si>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</si>
  <si>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</si>
  <si>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</si>
  <si>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</si>
  <si>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</si>
  <si>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</si>
  <si>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</si>
  <si>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</si>
  <si>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</si>
  <si>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</si>
  <si>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</si>
  <si>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</si>
  <si>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</si>
  <si>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</si>
  <si>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</si>
  <si>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</si>
  <si>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</si>
  <si>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</si>
  <si>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</si>
  <si>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</si>
  <si>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</si>
  <si>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</si>
  <si>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</si>
  <si>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</si>
  <si>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</si>
  <si>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</si>
  <si>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</si>
  <si>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</si>
  <si>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</si>
  <si>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</si>
  <si>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</si>
  <si>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</si>
  <si>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</si>
  <si>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</si>
  <si>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</si>
  <si>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</si>
  <si>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</si>
  <si>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</si>
  <si>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</si>
  <si>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</si>
  <si>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</si>
  <si>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</si>
  <si>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</si>
  <si>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</si>
  <si>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</si>
  <si>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</si>
  <si>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</si>
  <si>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</si>
  <si>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</si>
  <si>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</si>
  <si>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</si>
  <si>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</si>
  <si>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</si>
  <si>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</si>
  <si>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</si>
  <si>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</si>
  <si>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</si>
  <si>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</si>
  <si>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</si>
  <si>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</si>
  <si>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</si>
  <si>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</si>
  <si>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</si>
  <si>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</si>
  <si>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</si>
  <si>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</si>
  <si>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</si>
  <si>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</si>
  <si>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</si>
  <si>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</si>
  <si>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</si>
  <si>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</si>
  <si>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</si>
  <si>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</si>
  <si>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</si>
  <si>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</si>
  <si>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</si>
  <si>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</si>
  <si>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</si>
  <si>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</si>
  <si>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</si>
  <si>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</si>
  <si>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</si>
  <si>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</si>
  <si>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</si>
  <si>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</si>
  <si>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</si>
  <si>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</si>
  <si>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</si>
  <si>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</si>
  <si>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</si>
  <si>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</si>
  <si>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</si>
  <si>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</si>
  <si>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</si>
  <si>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</si>
  <si>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</si>
  <si>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</si>
  <si>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</si>
  <si>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</si>
  <si>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</si>
  <si>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</si>
  <si>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</si>
  <si>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</si>
  <si>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</si>
  <si>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</si>
  <si>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</si>
  <si>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</si>
  <si>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</si>
  <si>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</si>
  <si>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</si>
  <si>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</si>
  <si>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</si>
  <si>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</si>
  <si>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</si>
  <si>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</si>
  <si>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</si>
  <si>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</si>
  <si>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</si>
  <si>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</si>
  <si>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</si>
  <si>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</si>
  <si>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</si>
  <si>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</si>
  <si>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</si>
  <si>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</si>
  <si>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</si>
  <si>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</si>
  <si>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</si>
  <si>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</si>
  <si>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</si>
  <si>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</si>
  <si>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</si>
  <si>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</si>
  <si>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</si>
  <si>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</si>
  <si>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</si>
  <si>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</si>
  <si>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</si>
  <si>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</si>
  <si>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</si>
  <si>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</si>
  <si>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</si>
  <si>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</si>
  <si>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</si>
  <si>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</si>
  <si>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</si>
  <si>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</si>
  <si>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</si>
  <si>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</si>
  <si>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</si>
  <si>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</si>
  <si>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</si>
  <si>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</si>
  <si>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</si>
  <si>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</si>
  <si>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</si>
  <si>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</si>
  <si>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</si>
  <si>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</si>
  <si>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</si>
  <si>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</si>
  <si>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</si>
  <si>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</si>
  <si>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</si>
  <si>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</si>
  <si>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</si>
  <si>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</si>
  <si>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</si>
  <si>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</si>
  <si>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</si>
  <si>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</si>
  <si>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</si>
  <si>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</si>
  <si>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</si>
  <si>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</si>
  <si>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</si>
  <si>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</si>
  <si>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</si>
  <si>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</si>
  <si>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</si>
  <si>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</si>
  <si>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</si>
  <si>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</si>
  <si>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</si>
  <si>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</si>
  <si>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</si>
  <si>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</si>
  <si>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</si>
  <si>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</si>
  <si>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</si>
  <si>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</si>
  <si>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</si>
  <si>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</si>
  <si>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</si>
  <si>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</si>
  <si>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</si>
  <si>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</si>
  <si>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</si>
  <si>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</si>
  <si>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</si>
  <si>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</si>
  <si>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</si>
  <si>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</si>
  <si>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</si>
  <si>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</si>
  <si>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</si>
  <si>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</si>
  <si>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</si>
  <si>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</si>
  <si>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</si>
  <si>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</si>
  <si>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</si>
  <si>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</si>
  <si>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</si>
  <si>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</si>
  <si>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</si>
  <si>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</si>
  <si>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</si>
  <si>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</si>
  <si>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</si>
  <si>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</si>
  <si>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</si>
  <si>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</si>
  <si>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</si>
  <si>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</si>
  <si>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</si>
  <si>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</si>
  <si>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</si>
  <si>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</si>
  <si>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</si>
  <si>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</si>
  <si>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</si>
  <si>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</si>
  <si>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</si>
  <si>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</si>
  <si>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</si>
  <si>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</si>
  <si>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</si>
  <si>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</si>
  <si>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</si>
  <si>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</si>
  <si>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</si>
  <si>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</si>
  <si>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</si>
  <si>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</si>
  <si>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</si>
  <si>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</si>
  <si>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</si>
  <si>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</si>
  <si>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</si>
  <si>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</si>
  <si>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</si>
  <si>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</si>
  <si>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</si>
  <si>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</si>
  <si>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</si>
  <si>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</si>
  <si>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</si>
  <si>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</si>
  <si>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</si>
  <si>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</si>
  <si>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</si>
  <si>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</si>
  <si>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</si>
  <si>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</si>
  <si>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</si>
  <si>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</si>
  <si>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</si>
  <si>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</si>
  <si>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</si>
  <si>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</si>
  <si>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</si>
  <si>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</si>
  <si>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</si>
  <si>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</si>
  <si>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</si>
  <si>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</si>
  <si>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</si>
  <si>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</si>
  <si>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</si>
  <si>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</si>
  <si>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</si>
  <si>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</si>
  <si>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</si>
  <si>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</si>
  <si>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</si>
  <si>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</si>
  <si>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</si>
  <si>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</si>
  <si>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</si>
  <si>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</si>
  <si>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</si>
  <si>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</si>
  <si>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</si>
  <si>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</si>
  <si>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</si>
  <si>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</si>
  <si>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</si>
  <si>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</si>
  <si>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</si>
  <si>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</si>
  <si>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</si>
  <si>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</si>
  <si>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</si>
  <si>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</si>
  <si>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</si>
  <si>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</si>
  <si>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</si>
  <si>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</si>
  <si>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</si>
  <si>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</si>
  <si>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</si>
  <si>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</si>
  <si>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</si>
  <si>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</si>
  <si>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</si>
  <si>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</si>
  <si>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</si>
  <si>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</si>
  <si>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</si>
  <si>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</si>
  <si>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</si>
  <si>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</si>
  <si>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</si>
  <si>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</si>
  <si>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</si>
  <si>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</si>
  <si>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</si>
  <si>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</si>
  <si>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</si>
  <si>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</si>
  <si>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</si>
  <si>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</si>
  <si>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</si>
  <si>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</si>
  <si>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</si>
  <si>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</si>
  <si>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</si>
  <si>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</si>
  <si>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</si>
  <si>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</si>
  <si>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</si>
  <si>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</si>
  <si>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</si>
  <si>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</si>
  <si>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</si>
  <si>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</si>
  <si>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</si>
  <si>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</si>
  <si>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</si>
  <si>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</si>
  <si>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</si>
  <si>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</si>
  <si>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</si>
  <si>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</si>
  <si>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</si>
  <si>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</si>
  <si>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</si>
  <si>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</si>
  <si>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</si>
  <si>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</si>
  <si>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</si>
  <si>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</si>
  <si>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</si>
  <si>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</si>
  <si>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</si>
  <si>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</si>
  <si>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</si>
  <si>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</si>
  <si>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</si>
  <si>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</si>
  <si>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</si>
  <si>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</si>
  <si>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</si>
  <si>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</si>
  <si>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</si>
  <si>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</si>
  <si>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</si>
  <si>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</si>
  <si>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</si>
  <si>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</si>
  <si>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</si>
  <si>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</si>
  <si>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</si>
  <si>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</si>
  <si>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</si>
  <si>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</si>
  <si>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</si>
  <si>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</si>
  <si>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</si>
  <si>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</si>
  <si>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</si>
  <si>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</si>
  <si>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</si>
  <si>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</si>
  <si>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</si>
  <si>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</si>
  <si>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</si>
  <si>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</si>
  <si>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</si>
  <si>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</si>
  <si>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</si>
  <si>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</si>
  <si>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</si>
  <si>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</si>
  <si>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</si>
  <si>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</si>
  <si>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</si>
  <si>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</si>
  <si>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</si>
  <si>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</si>
  <si>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</si>
  <si>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</si>
  <si>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</si>
  <si>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</si>
  <si>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</si>
  <si>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</si>
  <si>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</si>
  <si>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</si>
  <si>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</si>
  <si>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</si>
  <si>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</si>
  <si>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</si>
  <si>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</si>
  <si>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</si>
  <si>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</si>
  <si>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</si>
  <si>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</si>
  <si>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</si>
  <si>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</si>
  <si>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</si>
  <si>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</si>
  <si>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</si>
  <si>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</si>
  <si>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</si>
  <si>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</si>
  <si>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</si>
  <si>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</si>
  <si>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</si>
  <si>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</si>
  <si>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</si>
  <si>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</si>
  <si>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</si>
  <si>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</si>
  <si>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</si>
  <si>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</si>
  <si>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</si>
  <si>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</si>
  <si>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</si>
  <si>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</si>
  <si>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</si>
  <si>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</si>
  <si>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</si>
  <si>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</si>
  <si>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</si>
  <si>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</si>
  <si>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</si>
  <si>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</si>
  <si>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</si>
  <si>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</si>
  <si>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</si>
  <si>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</si>
  <si>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</si>
  <si>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</si>
  <si>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</si>
  <si>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</si>
  <si>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</si>
  <si>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</si>
  <si>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</si>
  <si>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</si>
  <si>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</si>
  <si>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</si>
  <si>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</si>
  <si>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</si>
  <si>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</si>
  <si>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</si>
  <si>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</si>
  <si>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</si>
  <si>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</si>
  <si>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</si>
  <si>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</si>
  <si>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</si>
  <si>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</si>
  <si>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</si>
  <si>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</si>
  <si>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</si>
  <si>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</si>
  <si>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</si>
  <si>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</si>
  <si>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</si>
  <si>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</si>
  <si>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</si>
  <si>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</si>
  <si>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</si>
  <si>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</si>
  <si>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</si>
  <si>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</si>
  <si>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</si>
  <si>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</si>
  <si>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</si>
  <si>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</si>
  <si>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</si>
  <si>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</si>
  <si>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</si>
  <si>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</si>
  <si>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</si>
  <si>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</si>
  <si>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</si>
  <si>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</si>
  <si>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</si>
  <si>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</si>
  <si>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</si>
  <si>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</si>
  <si>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</si>
  <si>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</si>
  <si>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</si>
  <si>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</si>
  <si>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</si>
  <si>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</si>
  <si>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</si>
  <si>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</si>
  <si>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</si>
  <si>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</si>
  <si>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</si>
  <si>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</si>
  <si>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</si>
  <si>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</si>
  <si>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</si>
  <si>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</si>
  <si>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</si>
  <si>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</si>
  <si>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</si>
  <si>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</si>
  <si>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</si>
  <si>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</si>
  <si>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</si>
  <si>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</si>
  <si>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</si>
  <si>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</si>
  <si>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</si>
  <si>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</si>
  <si>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</si>
  <si>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</si>
  <si>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</si>
  <si>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</si>
  <si>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</si>
  <si>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</si>
  <si>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</si>
  <si>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</si>
  <si>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</si>
  <si>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</si>
  <si>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</si>
  <si>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</si>
  <si>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</si>
  <si>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</si>
  <si>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</si>
  <si>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</si>
  <si>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</si>
  <si>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</si>
  <si>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</si>
  <si>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</si>
  <si>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</si>
  <si>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</si>
  <si>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</si>
  <si>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</si>
  <si>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</si>
  <si>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</si>
  <si>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</si>
  <si>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</si>
  <si>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</si>
  <si>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</si>
  <si>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</si>
  <si>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</si>
  <si>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</si>
  <si>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</si>
  <si>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</si>
  <si>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</si>
  <si>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</si>
  <si>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</si>
  <si>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</si>
  <si>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</si>
  <si>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</si>
  <si>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</si>
  <si>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</si>
  <si>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</si>
  <si>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</si>
  <si>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</si>
  <si>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</si>
  <si>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</si>
  <si>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</si>
  <si>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</si>
  <si>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</si>
  <si>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</si>
  <si>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</si>
  <si>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</si>
  <si>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</si>
  <si>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</si>
  <si>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</si>
  <si>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</si>
  <si>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</si>
  <si>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</si>
  <si>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</si>
  <si>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</si>
  <si>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</si>
  <si>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</si>
  <si>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</si>
  <si>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</si>
  <si>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</si>
  <si>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</si>
  <si>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</si>
  <si>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</si>
  <si>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</si>
  <si>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</si>
  <si>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</si>
  <si>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</si>
  <si>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</si>
  <si>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</si>
  <si>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</si>
  <si>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</si>
  <si>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</si>
  <si>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</si>
  <si>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</si>
  <si>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</si>
  <si>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</si>
  <si>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</si>
  <si>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</si>
  <si>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</si>
  <si>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</si>
  <si>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</si>
  <si>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</si>
  <si>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</si>
  <si>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</si>
  <si>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</si>
  <si>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</si>
  <si>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</si>
  <si>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</si>
  <si>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</si>
  <si>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</si>
  <si>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</si>
  <si>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</si>
  <si>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</si>
  <si>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</si>
  <si>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</si>
  <si>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</si>
  <si>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</si>
  <si>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</si>
  <si>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</si>
  <si>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</si>
  <si>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</si>
  <si>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</si>
  <si>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</si>
  <si>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</si>
  <si>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</si>
  <si>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</si>
  <si>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</si>
  <si>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</si>
  <si>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</si>
  <si>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</si>
  <si>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</si>
  <si>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</si>
  <si>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</si>
  <si>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</si>
  <si>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</si>
  <si>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</si>
  <si>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</si>
  <si>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</si>
  <si>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</si>
  <si>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</si>
  <si>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</si>
  <si>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</si>
  <si>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</si>
  <si>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</si>
  <si>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</si>
  <si>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</si>
  <si>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</si>
  <si>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</si>
  <si>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</si>
  <si>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</si>
  <si>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</si>
  <si>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</si>
  <si>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</si>
  <si>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</si>
  <si>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</si>
  <si>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</si>
  <si>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</si>
  <si>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</si>
  <si>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</si>
  <si>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</si>
  <si>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</si>
  <si>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</si>
  <si>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</si>
  <si>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</si>
  <si>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</si>
  <si>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</si>
  <si>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</si>
  <si>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</si>
  <si>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</si>
  <si>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</si>
  <si>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</si>
  <si>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</si>
  <si>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</si>
  <si>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</si>
  <si>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</si>
  <si>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</si>
  <si>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</si>
  <si>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</si>
  <si>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</si>
  <si>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</si>
  <si>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</si>
  <si>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</si>
  <si>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</si>
  <si>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</si>
  <si>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</si>
  <si>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</si>
  <si>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</si>
  <si>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</si>
  <si>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</si>
  <si>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</si>
  <si>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</si>
  <si>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</si>
  <si>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</si>
  <si>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</si>
  <si>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</si>
  <si>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</si>
  <si>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</si>
  <si>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</si>
  <si>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</si>
  <si>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</si>
  <si>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</si>
  <si>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</si>
  <si>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</si>
  <si>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</si>
  <si>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</si>
  <si>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</si>
  <si>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</si>
  <si>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</si>
  <si>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</si>
  <si>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</si>
  <si>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</si>
  <si>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</si>
  <si>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</si>
  <si>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</si>
  <si>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</si>
  <si>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</si>
  <si>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</si>
  <si>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</si>
  <si>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</si>
  <si>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</si>
  <si>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</si>
  <si>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</si>
  <si>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</si>
  <si>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</si>
  <si>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</si>
  <si>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</si>
  <si>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</si>
  <si>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</si>
  <si>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</si>
  <si>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</si>
  <si>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</si>
  <si>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</si>
  <si>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</si>
  <si>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</si>
  <si>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</si>
  <si>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</si>
  <si>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</si>
  <si>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</si>
  <si>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</si>
  <si>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</si>
  <si>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</si>
  <si>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</si>
  <si>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</si>
  <si>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</si>
  <si>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</si>
  <si>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</si>
  <si>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</si>
  <si>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</si>
  <si>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</si>
  <si>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</si>
  <si>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</si>
  <si>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</si>
  <si>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</si>
  <si>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</si>
  <si>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</si>
  <si>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</si>
  <si>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</si>
  <si>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</si>
  <si>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</si>
  <si>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</si>
  <si>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</si>
  <si>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</si>
  <si>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</si>
  <si>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</si>
  <si>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</si>
  <si>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</si>
  <si>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</si>
  <si>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</si>
  <si>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</si>
  <si>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</si>
  <si>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</si>
  <si>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</si>
  <si>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</si>
  <si>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</si>
  <si>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</si>
  <si>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</si>
  <si>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</si>
  <si>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</si>
  <si>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</si>
  <si>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</si>
  <si>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</si>
  <si>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</si>
  <si>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</si>
  <si>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</si>
  <si>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</si>
  <si>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</si>
  <si>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</si>
  <si>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</si>
  <si>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</si>
  <si>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</si>
  <si>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</si>
  <si>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</si>
  <si>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</si>
  <si>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</si>
  <si>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</si>
  <si>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</si>
  <si>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</si>
  <si>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</si>
  <si>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</si>
  <si>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</si>
  <si>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</si>
  <si>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</si>
  <si>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</si>
  <si>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</si>
  <si>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</si>
  <si>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</si>
  <si>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</si>
  <si>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</si>
  <si>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</si>
  <si>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</si>
  <si>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</si>
  <si>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</si>
  <si>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</si>
  <si>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</si>
  <si>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</si>
  <si>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</si>
  <si>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</si>
  <si>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</si>
  <si>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</si>
  <si>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</si>
  <si>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</si>
  <si>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</si>
  <si>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</si>
  <si>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</si>
  <si>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</si>
  <si>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</si>
  <si>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</si>
  <si>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</si>
  <si>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</si>
  <si>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</si>
  <si>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</si>
  <si>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</si>
  <si>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</si>
  <si>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</si>
  <si>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</si>
  <si>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</si>
  <si>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</si>
  <si>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</si>
  <si>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</si>
  <si>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</si>
  <si>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</si>
  <si>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</si>
  <si>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</si>
  <si>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</si>
  <si>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</si>
  <si>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</si>
  <si>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</si>
  <si>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</si>
  <si>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</si>
  <si>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</si>
  <si>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</si>
  <si>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</si>
  <si>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</si>
  <si>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</si>
  <si>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</si>
  <si>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</si>
  <si>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</si>
  <si>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</si>
  <si>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</si>
  <si>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</si>
  <si>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</si>
  <si>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</si>
  <si>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</si>
  <si>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</si>
  <si>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</si>
  <si>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</si>
  <si>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</si>
  <si>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</si>
  <si>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</si>
  <si>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</si>
  <si>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</si>
  <si>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</si>
  <si>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</si>
  <si>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</si>
  <si>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</si>
  <si>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</si>
  <si>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</si>
  <si>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</si>
  <si>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</si>
  <si>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</si>
  <si>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</si>
  <si>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</si>
  <si>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</si>
  <si>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</si>
  <si>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</si>
  <si>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</si>
  <si>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</si>
  <si>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</si>
  <si>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</si>
  <si>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</si>
  <si>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</si>
  <si>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</si>
  <si>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</si>
  <si>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</si>
  <si>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</si>
  <si>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</si>
  <si>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</si>
  <si>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</si>
  <si>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</si>
  <si>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</si>
  <si>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</si>
  <si>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</si>
  <si>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</si>
  <si>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</si>
  <si>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</si>
  <si>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</si>
  <si>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</si>
  <si>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</si>
  <si>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</si>
  <si>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</si>
  <si>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</si>
  <si>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</si>
  <si>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</si>
  <si>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</si>
  <si>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</si>
  <si>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</si>
  <si>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</si>
  <si>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</si>
  <si>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</si>
  <si>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</si>
  <si>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</si>
  <si>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</si>
  <si>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</si>
  <si>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</si>
  <si>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</si>
  <si>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</si>
  <si>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</si>
  <si>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</si>
  <si>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</si>
  <si>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</si>
  <si>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</si>
  <si>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</si>
  <si>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</si>
  <si>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</si>
  <si>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</si>
  <si>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</si>
  <si>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</si>
  <si>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</si>
  <si>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</si>
  <si>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</si>
  <si>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</si>
  <si>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</si>
  <si>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</si>
  <si>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</si>
  <si>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</si>
  <si>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</si>
  <si>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</si>
  <si>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</si>
  <si>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</si>
  <si>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</si>
  <si>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</si>
  <si>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</si>
  <si>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</si>
  <si>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</si>
  <si>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</si>
  <si>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</si>
  <si>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</si>
  <si>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</si>
  <si>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</si>
  <si>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</si>
  <si>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</si>
  <si>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</si>
  <si>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</si>
  <si>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</si>
  <si>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</si>
  <si>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</si>
  <si>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</si>
  <si>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</si>
  <si>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</si>
  <si>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</si>
  <si>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</si>
  <si>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</si>
  <si>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</si>
  <si>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</si>
  <si>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</si>
  <si>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</si>
  <si>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</si>
  <si>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</si>
  <si>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</si>
  <si>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</si>
  <si>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</si>
  <si>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</si>
  <si>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</si>
  <si>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</si>
  <si>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</si>
  <si>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</si>
  <si>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</si>
  <si>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</si>
  <si>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</si>
  <si>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</si>
  <si>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</si>
  <si>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</si>
  <si>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</si>
  <si>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</si>
  <si>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</si>
  <si>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</si>
  <si>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</si>
  <si>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</si>
  <si>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</si>
  <si>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</si>
  <si>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</si>
  <si>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</si>
  <si>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</si>
  <si>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</si>
  <si>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</si>
  <si>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</si>
  <si>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</si>
  <si>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</si>
  <si>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</si>
  <si>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</si>
  <si>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</si>
  <si>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</si>
  <si>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</si>
  <si>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</si>
  <si>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</si>
  <si>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</si>
  <si>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</si>
  <si>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</si>
  <si>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</si>
  <si>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</si>
  <si>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</si>
  <si>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</si>
  <si>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</si>
  <si>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</si>
  <si>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</si>
  <si>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</si>
  <si>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</si>
  <si>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</si>
  <si>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</si>
  <si>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</si>
  <si>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</si>
  <si>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</si>
  <si>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</si>
  <si>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</si>
  <si>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</si>
  <si>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</si>
  <si>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</si>
  <si>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</si>
  <si>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</si>
  <si>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</si>
  <si>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</si>
  <si>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</si>
  <si>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</si>
  <si>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</si>
  <si>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</si>
  <si>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</si>
  <si>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</si>
  <si>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</si>
  <si>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</si>
  <si>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</si>
  <si>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</si>
  <si>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</si>
  <si>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</si>
  <si>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</si>
  <si>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</si>
  <si>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</si>
  <si>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</si>
  <si>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</si>
  <si>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</si>
  <si>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</si>
  <si>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</si>
  <si>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</si>
  <si>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</si>
  <si>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</si>
  <si>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</si>
  <si>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</si>
  <si>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</si>
  <si>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</si>
  <si>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</si>
  <si>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</si>
  <si>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</si>
  <si>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</si>
  <si>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</si>
  <si>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</si>
  <si>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</si>
  <si>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</si>
  <si>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</si>
  <si>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</si>
  <si>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</si>
  <si>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</si>
  <si>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</si>
  <si>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</si>
  <si>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</si>
  <si>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</si>
  <si>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</si>
  <si>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</si>
  <si>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</si>
  <si>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</si>
  <si>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</si>
  <si>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</si>
  <si>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</si>
  <si>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</si>
  <si>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</si>
  <si>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</si>
  <si>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</si>
  <si>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</si>
  <si>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</si>
  <si>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</si>
  <si>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</si>
  <si>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</si>
  <si>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</si>
  <si>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</si>
  <si>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</si>
  <si>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</si>
  <si>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</si>
  <si>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</si>
  <si>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</si>
  <si>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</si>
  <si>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</si>
  <si>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</si>
  <si>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</si>
  <si>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</si>
  <si>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</si>
  <si>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</si>
  <si>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</si>
  <si>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</si>
  <si>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</si>
  <si>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</si>
  <si>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</si>
  <si>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</si>
  <si>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</si>
  <si>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</si>
  <si>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</si>
  <si>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</si>
  <si>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</si>
  <si>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</si>
  <si>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</si>
  <si>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</si>
  <si>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</si>
  <si>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</si>
  <si>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</si>
  <si>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</si>
  <si>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</si>
  <si>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</si>
  <si>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</si>
  <si>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</si>
  <si>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</si>
  <si>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</si>
  <si>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</si>
  <si>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</si>
  <si>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</si>
  <si>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</si>
  <si>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</si>
  <si>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</si>
  <si>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</si>
  <si>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</si>
  <si>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</si>
  <si>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</si>
  <si>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</si>
  <si>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</si>
  <si>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</si>
  <si>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</si>
  <si>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</si>
  <si>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</si>
  <si>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</si>
  <si>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</si>
  <si>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</si>
  <si>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</si>
  <si>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</si>
  <si>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</si>
  <si>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</si>
  <si>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</si>
  <si>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</si>
  <si>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</si>
  <si>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</si>
  <si>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</si>
  <si>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</si>
  <si>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</si>
  <si>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</si>
  <si>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</si>
  <si>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</si>
  <si>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</si>
  <si>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</si>
  <si>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</si>
  <si>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</si>
  <si>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</si>
  <si>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</si>
  <si>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</si>
  <si>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</si>
  <si>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</si>
  <si>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</si>
  <si>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</si>
  <si>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</si>
  <si>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</si>
  <si>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</si>
  <si>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</si>
  <si>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</si>
  <si>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</si>
  <si>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</si>
  <si>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</si>
  <si>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</si>
  <si>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</si>
  <si>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</si>
  <si>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</si>
  <si>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</si>
  <si>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</si>
  <si>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</si>
  <si>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</si>
  <si>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</si>
  <si>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</si>
  <si>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</si>
  <si>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</si>
  <si>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</si>
  <si>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</si>
  <si>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</si>
  <si>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</si>
  <si>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</si>
  <si>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</si>
  <si>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</si>
  <si>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</si>
  <si>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</si>
  <si>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</si>
  <si>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</si>
  <si>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</si>
  <si>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</si>
  <si>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</si>
  <si>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</si>
  <si>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</si>
  <si>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</si>
  <si>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</si>
  <si>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</si>
  <si>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</si>
  <si>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</si>
  <si>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</si>
  <si>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</si>
  <si>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</si>
  <si>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</si>
  <si>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</si>
  <si>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</si>
  <si>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</si>
  <si>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</si>
  <si>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</si>
  <si>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</si>
  <si>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</si>
  <si>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</si>
  <si>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</si>
  <si>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</si>
  <si>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</si>
  <si>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</si>
  <si>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</si>
  <si>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</si>
  <si>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</si>
  <si>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</si>
  <si>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</si>
  <si>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</si>
  <si>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</si>
  <si>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</si>
  <si>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</si>
  <si>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</si>
  <si>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</si>
  <si>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</si>
  <si>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</si>
  <si>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</si>
  <si>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</si>
  <si>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</si>
  <si>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</si>
  <si>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</si>
  <si>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</si>
  <si>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</si>
  <si>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</si>
  <si>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</si>
  <si>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</si>
  <si>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</si>
  <si>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</si>
  <si>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</si>
  <si>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</si>
  <si>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</si>
  <si>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</si>
  <si>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</si>
  <si>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</si>
  <si>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</si>
  <si>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</si>
  <si>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</si>
  <si>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</si>
  <si>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</si>
  <si>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</si>
  <si>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</si>
  <si>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</si>
  <si>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</si>
  <si>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</si>
  <si>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</si>
  <si>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</si>
  <si>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</si>
  <si>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</si>
  <si>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</si>
  <si>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</si>
  <si>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</si>
  <si>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</si>
  <si>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</si>
  <si>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</si>
  <si>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</si>
  <si>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</si>
  <si>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</si>
  <si>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</si>
  <si>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</si>
  <si>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</si>
  <si>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</si>
  <si>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</si>
  <si>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</si>
  <si>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</si>
  <si>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</si>
  <si>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</si>
  <si>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</si>
  <si>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</si>
  <si>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</si>
  <si>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</si>
  <si>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</si>
  <si>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</si>
  <si>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</si>
  <si>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</si>
  <si>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</si>
  <si>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</si>
  <si>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</si>
  <si>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</si>
  <si>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</si>
  <si>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</si>
  <si>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</si>
  <si>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</si>
  <si>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</si>
  <si>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</si>
  <si>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</si>
  <si>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</si>
  <si>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</si>
  <si>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</si>
  <si>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</si>
  <si>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</si>
  <si>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</si>
  <si>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</si>
  <si>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</si>
  <si>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</si>
  <si>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</si>
  <si>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</si>
  <si>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</si>
  <si>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</si>
  <si>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</si>
  <si>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</si>
  <si>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</si>
  <si>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</si>
  <si>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</si>
  <si>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</si>
  <si>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</si>
  <si>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</si>
  <si>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</si>
  <si>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</si>
  <si>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</si>
  <si>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</si>
  <si>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</si>
  <si>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</si>
  <si>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</si>
  <si>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</si>
  <si>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</si>
  <si>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</si>
  <si>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</si>
  <si>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</si>
  <si>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</si>
  <si>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</si>
  <si>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</si>
  <si>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</si>
  <si>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</si>
  <si>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</si>
  <si>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</si>
  <si>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</si>
  <si>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</si>
  <si>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</si>
  <si>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</si>
  <si>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</si>
  <si>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</si>
  <si>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</si>
  <si>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</si>
  <si>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</si>
  <si>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</si>
  <si>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</si>
  <si>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</si>
  <si>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</si>
  <si>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</si>
  <si>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</si>
  <si>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</si>
  <si>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</si>
  <si>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</si>
  <si>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</si>
  <si>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</si>
  <si>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</si>
  <si>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</si>
  <si>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</si>
  <si>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</si>
  <si>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</si>
  <si>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</si>
  <si>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</si>
  <si>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</si>
  <si>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</si>
  <si>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</si>
  <si>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</si>
  <si>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</si>
  <si>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</si>
  <si>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</si>
  <si>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</si>
  <si>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</si>
  <si>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</si>
  <si>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</si>
  <si>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</si>
  <si>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</si>
  <si>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</si>
  <si>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</si>
  <si>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</si>
  <si>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</si>
  <si>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</si>
  <si>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</si>
  <si>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</si>
  <si>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</si>
  <si>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</si>
  <si>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</si>
  <si>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</si>
  <si>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</si>
  <si>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</si>
  <si>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</si>
  <si>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</si>
  <si>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</si>
  <si>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</si>
  <si>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</si>
  <si>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</si>
  <si>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</si>
  <si>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</si>
  <si>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</si>
  <si>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</si>
  <si>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</si>
  <si>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</si>
  <si>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</si>
  <si>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</si>
  <si>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</si>
  <si>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</si>
  <si>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</si>
  <si>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</si>
  <si>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</si>
  <si>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</si>
  <si>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</si>
  <si>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</si>
  <si>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</si>
  <si>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</si>
  <si>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</si>
  <si>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</si>
  <si>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</si>
  <si>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</si>
  <si>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</si>
  <si>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</si>
  <si>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</si>
  <si>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</si>
  <si>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</si>
  <si>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</si>
  <si>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</si>
  <si>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</si>
  <si>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</si>
  <si>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</si>
  <si>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</si>
  <si>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</si>
  <si>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</si>
  <si>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</si>
  <si>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</si>
  <si>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</si>
  <si>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</si>
  <si>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</si>
  <si>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</si>
  <si>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</si>
  <si>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</si>
  <si>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</si>
  <si>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</si>
  <si>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</si>
  <si>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</si>
  <si>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</si>
  <si>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</si>
  <si>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</si>
  <si>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</si>
  <si>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</si>
  <si>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</si>
  <si>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</si>
  <si>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</si>
  <si>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</si>
  <si>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</si>
  <si>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</si>
  <si>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</si>
  <si>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</si>
  <si>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</si>
  <si>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</si>
  <si>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</si>
  <si>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</si>
  <si>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</si>
  <si>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</si>
  <si>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</si>
  <si>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</si>
  <si>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</si>
  <si>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</si>
  <si>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</si>
  <si>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</si>
  <si>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</si>
  <si>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</si>
  <si>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</si>
  <si>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</si>
  <si>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</si>
  <si>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</si>
  <si>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</si>
  <si>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</si>
  <si>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</si>
  <si>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</si>
  <si>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</si>
  <si>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</si>
  <si>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</si>
  <si>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</si>
  <si>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</si>
  <si>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</si>
  <si>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</si>
  <si>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</si>
  <si>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</si>
  <si>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</si>
  <si>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</si>
  <si>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</si>
  <si>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</si>
  <si>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</si>
  <si>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</si>
  <si>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</si>
  <si>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</si>
  <si>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</si>
  <si>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</si>
  <si>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</si>
  <si>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</si>
  <si>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</si>
  <si>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</si>
  <si>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</si>
  <si>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</si>
  <si>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</si>
  <si>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</si>
  <si>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</si>
  <si>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</si>
  <si>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</si>
  <si>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</si>
  <si>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</si>
  <si>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</si>
  <si>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</si>
  <si>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</si>
  <si>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</si>
  <si>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</si>
  <si>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</si>
  <si>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</si>
  <si>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</si>
  <si>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</si>
  <si>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</si>
  <si>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</si>
  <si>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</si>
  <si>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</si>
  <si>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</si>
  <si>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</si>
  <si>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</si>
  <si>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</si>
  <si>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</si>
  <si>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</si>
  <si>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</si>
  <si>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</si>
  <si>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</si>
  <si>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</si>
  <si>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</si>
  <si>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</si>
  <si>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</si>
  <si>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</si>
  <si>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</si>
  <si>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</si>
  <si>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</si>
  <si>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</si>
  <si>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</si>
  <si>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</si>
  <si>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</si>
  <si>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</si>
  <si>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</si>
  <si>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</si>
  <si>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</si>
  <si>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</si>
  <si>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</si>
  <si>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</si>
  <si>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</si>
  <si>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</si>
  <si>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</si>
  <si>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</si>
  <si>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</si>
  <si>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</si>
  <si>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</si>
  <si>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</si>
  <si>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</si>
  <si>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</si>
  <si>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</si>
  <si>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</si>
  <si>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</si>
  <si>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</si>
  <si>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</si>
  <si>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</si>
  <si>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</si>
  <si>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</si>
  <si>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</si>
  <si>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</si>
  <si>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</si>
  <si>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</si>
  <si>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</si>
  <si>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</si>
  <si>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</si>
  <si>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</si>
  <si>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</si>
  <si>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</si>
  <si>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</si>
  <si>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</si>
  <si>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</si>
  <si>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</si>
  <si>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</si>
  <si>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</si>
  <si>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</si>
  <si>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</si>
  <si>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</si>
  <si>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</si>
  <si>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</si>
  <si>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</si>
  <si>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</si>
  <si>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</si>
  <si>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</si>
  <si>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</si>
  <si>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</si>
  <si>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</si>
  <si>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</si>
  <si>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</si>
  <si>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</si>
  <si>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</si>
  <si>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</si>
  <si>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</si>
  <si>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</si>
  <si>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</si>
  <si>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</si>
  <si>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</si>
  <si>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</si>
  <si>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</si>
  <si>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</si>
  <si>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</si>
  <si>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</si>
  <si>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</si>
  <si>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</si>
  <si>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</si>
  <si>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</si>
  <si>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</si>
  <si>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</si>
  <si>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</si>
  <si>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</si>
  <si>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</si>
  <si>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</si>
  <si>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</si>
  <si>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</si>
  <si>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</si>
  <si>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</si>
  <si>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</si>
  <si>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</si>
  <si>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</si>
  <si>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</si>
  <si>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</si>
  <si>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</si>
  <si>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</si>
  <si>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</si>
  <si>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</si>
  <si>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</si>
  <si>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</si>
  <si>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</si>
  <si>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</si>
  <si>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</si>
  <si>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</si>
  <si>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</si>
  <si>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</si>
  <si>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</si>
  <si>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</si>
  <si>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</si>
  <si>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</si>
  <si>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</si>
  <si>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</si>
  <si>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</si>
  <si>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</si>
  <si>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</si>
  <si>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</si>
  <si>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</si>
  <si>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</si>
  <si>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</si>
  <si>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</si>
  <si>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</si>
  <si>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</si>
  <si>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</si>
  <si>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</si>
  <si>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</si>
  <si>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</si>
  <si>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</si>
  <si>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</si>
  <si>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</si>
  <si>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</si>
  <si>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</si>
  <si>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</si>
  <si>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</si>
  <si>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</si>
  <si>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</si>
  <si>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</si>
  <si>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</si>
  <si>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</si>
  <si>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</si>
  <si>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</si>
  <si>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</si>
  <si>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</si>
  <si>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</si>
  <si>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</si>
  <si>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</si>
  <si>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</si>
  <si>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</si>
  <si>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</si>
  <si>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</si>
  <si>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</si>
  <si>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</si>
  <si>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</si>
  <si>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</si>
  <si>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</si>
  <si>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</si>
  <si>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</si>
  <si>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</si>
  <si>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</si>
  <si>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</si>
  <si>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</si>
  <si>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</si>
  <si>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</si>
  <si>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</si>
  <si>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</si>
  <si>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</si>
  <si>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</si>
  <si>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</si>
  <si>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</si>
  <si>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</si>
  <si>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</si>
  <si>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</si>
  <si>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</si>
  <si>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</si>
  <si>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</si>
  <si>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</si>
  <si>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</si>
  <si>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</si>
  <si>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</si>
  <si>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</si>
  <si>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</si>
  <si>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</si>
  <si>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</si>
  <si>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</si>
  <si>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</si>
  <si>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</si>
  <si>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</si>
  <si>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</si>
  <si>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</si>
  <si>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</si>
  <si>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</si>
  <si>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</si>
  <si>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</si>
  <si>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</si>
  <si>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</si>
  <si>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</si>
  <si>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</si>
  <si>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</si>
  <si>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</si>
  <si>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</si>
  <si>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</si>
  <si>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</si>
  <si>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</si>
  <si>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</si>
  <si>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</si>
  <si>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</si>
  <si>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</si>
  <si>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</si>
  <si>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</si>
  <si>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</si>
  <si>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</si>
  <si>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</si>
  <si>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</si>
  <si>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</si>
  <si>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</si>
  <si>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</si>
  <si>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</si>
  <si>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</si>
  <si>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</si>
  <si>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</si>
  <si>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</si>
  <si>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</si>
  <si>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</si>
  <si>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</si>
  <si>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</si>
  <si>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</si>
  <si>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</si>
  <si>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</si>
  <si>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</si>
  <si>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</si>
  <si>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</si>
  <si>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</si>
  <si>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</si>
  <si>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</si>
  <si>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</si>
  <si>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</si>
  <si>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</si>
  <si>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</si>
  <si>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</si>
  <si>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</si>
  <si>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</si>
  <si>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</si>
  <si>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</si>
  <si>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</si>
  <si>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</si>
  <si>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</si>
  <si>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</si>
  <si>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</si>
  <si>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</si>
  <si>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</si>
  <si>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</si>
  <si>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</si>
  <si>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</si>
  <si>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</si>
  <si>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</si>
  <si>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</si>
  <si>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</si>
  <si>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</si>
  <si>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</si>
  <si>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</si>
  <si>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</si>
  <si>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</si>
  <si>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</si>
  <si>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</si>
  <si>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</si>
  <si>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</si>
  <si>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</si>
  <si>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</si>
  <si>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</si>
  <si>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</si>
  <si>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</si>
  <si>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</si>
  <si>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</si>
  <si>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</si>
  <si>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</si>
  <si>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</si>
  <si>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</si>
  <si>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</si>
  <si>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</si>
  <si>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</si>
  <si>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</si>
  <si>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</si>
  <si>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</si>
  <si>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</si>
  <si>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</si>
  <si>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</si>
  <si>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</si>
  <si>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</si>
  <si>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</si>
  <si>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</si>
  <si>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</si>
  <si>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</si>
  <si>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</si>
  <si>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</si>
  <si>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</si>
  <si>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</si>
  <si>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</si>
  <si>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</si>
  <si>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</si>
  <si>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</si>
  <si>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</si>
  <si>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</si>
  <si>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</si>
  <si>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</si>
  <si>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</si>
  <si>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</si>
  <si>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</si>
  <si>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</si>
  <si>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</si>
  <si>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</si>
  <si>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</si>
  <si>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</si>
  <si>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</si>
  <si>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</si>
  <si>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</si>
  <si>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</si>
  <si>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</si>
  <si>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</si>
  <si>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</si>
  <si>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</si>
  <si>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</si>
  <si>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</si>
  <si>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</si>
  <si>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</si>
  <si>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</si>
  <si>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</si>
  <si>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</si>
  <si>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</si>
  <si>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</si>
  <si>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</si>
  <si>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</si>
  <si>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</si>
  <si>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</si>
  <si>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</si>
  <si>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</si>
  <si>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</si>
  <si>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</si>
  <si>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</si>
  <si>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</si>
  <si>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</si>
  <si>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</si>
  <si>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</si>
  <si>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</si>
  <si>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</si>
  <si>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</si>
  <si>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</si>
  <si>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</si>
  <si>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</si>
  <si>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</si>
  <si>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</si>
  <si>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</si>
  <si>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</si>
  <si>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</si>
  <si>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</si>
  <si>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</si>
  <si>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</si>
  <si>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</si>
  <si>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</si>
  <si>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</si>
  <si>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</si>
  <si>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</si>
  <si>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</si>
  <si>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</si>
  <si>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</si>
  <si>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</si>
  <si>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</si>
  <si>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</si>
  <si>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</si>
  <si>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</si>
  <si>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</si>
  <si>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</si>
  <si>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</si>
  <si>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</si>
  <si>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</si>
  <si>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</si>
  <si>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</si>
  <si>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</si>
  <si>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</si>
  <si>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</si>
  <si>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</si>
  <si>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</si>
  <si>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</si>
  <si>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</si>
  <si>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</si>
  <si>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</si>
  <si>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</si>
  <si>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</si>
  <si>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</si>
  <si>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</si>
  <si>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</si>
  <si>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</si>
  <si>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</si>
  <si>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</si>
  <si>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</si>
  <si>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</si>
  <si>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</si>
  <si>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</si>
  <si>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</si>
  <si>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</si>
  <si>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</si>
  <si>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</si>
  <si>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</si>
  <si>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</si>
  <si>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</si>
  <si>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</si>
  <si>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</si>
  <si>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</si>
  <si>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</si>
  <si>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</si>
  <si>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</si>
  <si>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</si>
  <si>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</si>
  <si>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</si>
  <si>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</si>
  <si>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</si>
  <si>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</si>
  <si>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</si>
  <si>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</si>
  <si>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</si>
  <si>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</si>
  <si>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</si>
  <si>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</si>
  <si>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</si>
  <si>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</si>
  <si>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</si>
  <si>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</si>
  <si>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</si>
  <si>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</si>
  <si>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</si>
  <si>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</si>
  <si>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</si>
  <si>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</si>
  <si>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</si>
  <si>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</si>
  <si>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</si>
  <si>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</si>
  <si>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</si>
  <si>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</si>
  <si>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</si>
  <si>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</si>
  <si>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</si>
  <si>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</si>
  <si>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</si>
  <si>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</si>
  <si>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</si>
  <si>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</si>
  <si>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</si>
  <si>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</si>
  <si>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</si>
  <si>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</si>
  <si>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</si>
  <si>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</si>
  <si>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</si>
  <si>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</si>
  <si>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</si>
  <si>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</si>
  <si>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</si>
  <si>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</si>
  <si>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</si>
  <si>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</si>
  <si>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</si>
  <si>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</si>
  <si>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</si>
  <si>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</si>
  <si>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</si>
  <si>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</si>
  <si>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</si>
  <si>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</si>
  <si>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</si>
  <si>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</si>
  <si>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</si>
  <si>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</si>
  <si>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</si>
  <si>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</si>
  <si>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</si>
  <si>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</si>
  <si>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</si>
  <si>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</si>
  <si>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</si>
  <si>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</si>
  <si>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</si>
  <si>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</si>
  <si>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</si>
  <si>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</si>
  <si>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</si>
  <si>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</si>
  <si>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</si>
  <si>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</si>
  <si>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</si>
  <si>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</si>
  <si>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</si>
  <si>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</si>
  <si>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</si>
  <si>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</si>
  <si>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</si>
  <si>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</si>
  <si>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</si>
  <si>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</si>
  <si>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</si>
  <si>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</si>
  <si>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</si>
  <si>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</si>
  <si>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</si>
  <si>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</si>
  <si>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</si>
  <si>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</si>
  <si>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</si>
  <si>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</si>
  <si>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</si>
  <si>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</si>
  <si>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</si>
  <si>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</si>
  <si>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</si>
  <si>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</si>
  <si>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</si>
  <si>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</si>
  <si>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</si>
  <si>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</si>
  <si>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</si>
  <si>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</si>
  <si>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</si>
  <si>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</si>
  <si>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</si>
  <si>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</si>
  <si>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</si>
  <si>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</si>
  <si>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</si>
  <si>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</si>
  <si>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</si>
  <si>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</si>
  <si>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</si>
  <si>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</si>
  <si>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</si>
  <si>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</si>
  <si>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</si>
  <si>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</si>
  <si>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</si>
  <si>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</si>
  <si>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</si>
  <si>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</si>
  <si>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</si>
  <si>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</si>
  <si>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</si>
  <si>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</si>
  <si>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</si>
  <si>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</si>
  <si>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</si>
  <si>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</si>
  <si>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</si>
  <si>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</si>
  <si>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</si>
  <si>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</si>
  <si>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</si>
  <si>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</si>
  <si>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</si>
  <si>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</si>
  <si>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</si>
  <si>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</si>
  <si>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</si>
  <si>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</si>
  <si>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</si>
  <si>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</si>
  <si>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</si>
  <si>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</si>
  <si>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</si>
  <si>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</si>
  <si>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</si>
  <si>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</si>
  <si>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</si>
  <si>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</si>
  <si>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</si>
  <si>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</si>
  <si>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</si>
  <si>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</si>
  <si>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</si>
  <si>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</si>
  <si>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</si>
  <si>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</si>
  <si>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</si>
  <si>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</si>
  <si>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</si>
  <si>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</si>
  <si>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</si>
  <si>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</si>
  <si>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</si>
  <si>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</si>
  <si>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</si>
  <si>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</si>
  <si>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</si>
  <si>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</si>
  <si>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</si>
  <si>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</si>
  <si>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</si>
  <si>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</si>
  <si>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</si>
  <si>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</si>
  <si>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</si>
  <si>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</si>
  <si>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</si>
  <si>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</si>
  <si>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</si>
  <si>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</si>
  <si>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</si>
  <si>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</si>
  <si>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</si>
  <si>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</si>
  <si>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</si>
  <si>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</si>
  <si>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</si>
  <si>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</si>
  <si>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</si>
  <si>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</si>
  <si>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</si>
  <si>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</si>
  <si>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</si>
  <si>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</si>
  <si>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</si>
  <si>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</si>
  <si>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</si>
  <si>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</si>
  <si>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</si>
  <si>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</si>
  <si>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</si>
  <si>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</si>
  <si>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</si>
  <si>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</si>
  <si>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</si>
  <si>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</si>
  <si>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</si>
  <si>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</si>
  <si>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</si>
  <si>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</si>
  <si>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</si>
  <si>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</si>
  <si>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</si>
  <si>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</si>
  <si>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</si>
  <si>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</si>
  <si>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</si>
  <si>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</si>
  <si>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</si>
  <si>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</si>
  <si>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</si>
  <si>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</si>
  <si>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</si>
  <si>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</si>
  <si>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</si>
  <si>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</si>
  <si>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</si>
  <si>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</si>
  <si>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</si>
  <si>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</si>
  <si>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</si>
  <si>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</si>
  <si>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</si>
  <si>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</si>
  <si>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</si>
  <si>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</si>
  <si>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</si>
  <si>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</si>
  <si>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</si>
  <si>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</si>
  <si>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</si>
  <si>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</si>
  <si>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</si>
  <si>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</si>
  <si>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</si>
  <si>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</si>
  <si>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</si>
  <si>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</si>
  <si>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</si>
  <si>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</si>
  <si>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</si>
  <si>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</si>
  <si>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</si>
  <si>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</si>
  <si>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</si>
  <si>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</si>
  <si>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</si>
  <si>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</si>
  <si>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</si>
  <si>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</si>
  <si>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</si>
  <si>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</si>
  <si>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</si>
  <si>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</si>
  <si>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</si>
  <si>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</si>
  <si>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</si>
  <si>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</si>
  <si>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</si>
  <si>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</si>
  <si>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</si>
  <si>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</si>
  <si>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</si>
  <si>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</si>
  <si>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</si>
  <si>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</si>
  <si>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</si>
  <si>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</si>
  <si>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</si>
  <si>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</si>
  <si>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</si>
  <si>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</si>
  <si>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</si>
  <si>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</si>
  <si>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</si>
  <si>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</si>
  <si>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</si>
  <si>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</si>
  <si>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</si>
  <si>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</si>
  <si>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</si>
  <si>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</si>
  <si>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</si>
  <si>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</si>
  <si>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</si>
  <si>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</si>
  <si>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</si>
  <si>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</si>
  <si>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</si>
  <si>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</si>
  <si>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</si>
  <si>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</si>
  <si>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</si>
  <si>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</si>
  <si>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</si>
  <si>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</si>
  <si>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</si>
  <si>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</si>
  <si>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</si>
  <si>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</si>
  <si>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</si>
  <si>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</si>
  <si>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</si>
  <si>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</si>
  <si>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</si>
  <si>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</si>
  <si>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</si>
  <si>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</si>
  <si>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</si>
  <si>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</si>
  <si>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</si>
  <si>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</si>
  <si>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</si>
  <si>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</si>
  <si>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</si>
  <si>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</si>
  <si>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</si>
  <si>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</si>
  <si>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</si>
  <si>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</si>
  <si>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</si>
  <si>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</si>
  <si>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</si>
  <si>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</si>
  <si>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</si>
  <si>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</si>
  <si>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</si>
  <si>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</si>
  <si>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</si>
  <si>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</si>
  <si>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</si>
  <si>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</si>
  <si>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</si>
  <si>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</si>
  <si>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</si>
  <si>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</si>
  <si>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</si>
  <si>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</si>
  <si>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</si>
  <si>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</si>
  <si>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</si>
  <si>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</si>
  <si>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</si>
  <si>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</si>
  <si>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</si>
  <si>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</si>
  <si>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</si>
  <si>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</si>
  <si>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</si>
  <si>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</si>
  <si>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</si>
  <si>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</si>
  <si>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</si>
  <si>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</si>
  <si>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</si>
  <si>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</si>
  <si>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</si>
  <si>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</si>
  <si>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</si>
  <si>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</si>
  <si>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</si>
  <si>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</si>
  <si>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</si>
  <si>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</si>
  <si>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</si>
  <si>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</si>
  <si>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</si>
  <si>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</si>
  <si>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</si>
  <si>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</si>
  <si>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</si>
  <si>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</si>
  <si>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</si>
  <si>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</si>
  <si>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</si>
  <si>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</si>
  <si>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</si>
  <si>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</si>
  <si>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</si>
  <si>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</si>
  <si>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</si>
  <si>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</si>
  <si>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</si>
  <si>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</si>
  <si>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</si>
  <si>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</si>
  <si>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</si>
  <si>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</si>
  <si>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</si>
  <si>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</si>
  <si>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</si>
  <si>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</si>
  <si>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</si>
  <si>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</si>
  <si>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</si>
  <si>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</si>
  <si>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</si>
  <si>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</si>
  <si>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</si>
  <si>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</si>
  <si>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</si>
  <si>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</si>
  <si>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</si>
  <si>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</si>
  <si>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</si>
  <si>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</si>
  <si>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</si>
  <si>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</si>
  <si>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</si>
  <si>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</si>
  <si>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</si>
  <si>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</si>
  <si>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</si>
  <si>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</si>
  <si>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</si>
  <si>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</si>
  <si>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</si>
  <si>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</si>
  <si>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</si>
  <si>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</si>
  <si>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</si>
  <si>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</si>
  <si>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</si>
  <si>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</si>
  <si>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</si>
  <si>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</si>
  <si>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</si>
  <si>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</si>
  <si>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</si>
  <si>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</si>
  <si>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</si>
  <si>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</si>
  <si>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</si>
  <si>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</si>
  <si>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</si>
  <si>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</si>
  <si>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</si>
  <si>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</si>
  <si>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</si>
  <si>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</si>
  <si>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</si>
  <si>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</si>
  <si>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</si>
  <si>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</si>
  <si>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</si>
  <si>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</si>
  <si>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</si>
  <si>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</si>
  <si>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</si>
  <si>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</si>
  <si>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</si>
  <si>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</si>
  <si>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</si>
  <si>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</si>
  <si>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</si>
  <si>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</si>
  <si>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</si>
  <si>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</si>
  <si>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</si>
  <si>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</si>
  <si>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</si>
  <si>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</si>
  <si>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</si>
  <si>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</si>
  <si>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</si>
  <si>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</si>
  <si>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</si>
  <si>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</si>
  <si>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</si>
  <si>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</si>
  <si>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</si>
  <si>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</si>
  <si>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</si>
  <si>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</si>
  <si>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</si>
  <si>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</si>
  <si>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</si>
  <si>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</si>
  <si>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</si>
  <si>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</si>
  <si>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</si>
  <si>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</si>
  <si>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</si>
  <si>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</si>
  <si>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</si>
  <si>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</si>
  <si>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</si>
  <si>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</si>
  <si>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</si>
  <si>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</si>
  <si>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</si>
  <si>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</si>
  <si>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</si>
  <si>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</si>
  <si>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</si>
  <si>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</si>
  <si>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</si>
  <si>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</si>
  <si>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</si>
  <si>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</si>
  <si>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</si>
  <si>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</si>
  <si>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</si>
  <si>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</si>
  <si>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</si>
  <si>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</si>
  <si>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</si>
  <si>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</si>
  <si>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</si>
  <si>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</si>
  <si>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</si>
  <si>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</si>
  <si>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</si>
  <si>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</si>
  <si>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</si>
  <si>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</si>
  <si>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</si>
  <si>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</si>
  <si>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</si>
  <si>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</si>
  <si>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</si>
  <si>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</si>
  <si>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</si>
  <si>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</si>
  <si>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</si>
  <si>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</si>
  <si>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</si>
  <si>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</si>
  <si>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</si>
  <si>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</si>
  <si>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</si>
  <si>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</si>
  <si>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</si>
  <si>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</si>
  <si>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</si>
  <si>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</si>
  <si>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</si>
  <si>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</si>
  <si>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</si>
  <si>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</si>
  <si>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</si>
  <si>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</si>
  <si>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</si>
  <si>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</si>
  <si>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</si>
  <si>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</si>
  <si>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</si>
  <si>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</si>
  <si>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</si>
  <si>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</si>
  <si>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</si>
  <si>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</si>
  <si>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</si>
  <si>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</si>
  <si>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</si>
  <si>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</si>
  <si>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</si>
  <si>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</si>
  <si>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</si>
  <si>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</si>
  <si>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</si>
  <si>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</si>
  <si>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</si>
  <si>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</si>
  <si>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</si>
  <si>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</si>
  <si>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</si>
  <si>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</si>
  <si>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</si>
  <si>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</si>
  <si>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</si>
  <si>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</si>
  <si>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</si>
  <si>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</si>
  <si>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</si>
  <si>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</si>
  <si>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</si>
  <si>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</si>
  <si>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</si>
  <si>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</si>
  <si>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</si>
  <si>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</si>
  <si>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</si>
  <si>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</si>
  <si>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</si>
  <si>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</si>
  <si>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</si>
  <si>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</si>
  <si>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</si>
  <si>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</si>
  <si>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</si>
  <si>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</si>
  <si>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</si>
  <si>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</si>
  <si>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</si>
  <si>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</si>
  <si>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</si>
  <si>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</si>
  <si>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</si>
  <si>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</si>
  <si>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</si>
  <si>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</si>
  <si>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</si>
  <si>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</si>
  <si>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</si>
  <si>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</si>
  <si>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</si>
  <si>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</si>
  <si>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</si>
  <si>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</si>
  <si>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</si>
  <si>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</si>
  <si>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</si>
  <si>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</si>
  <si>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</si>
  <si>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</si>
  <si>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</si>
  <si>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</si>
  <si>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</si>
  <si>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</si>
  <si>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</si>
  <si>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</si>
  <si>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</si>
  <si>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</si>
  <si>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</si>
  <si>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</si>
  <si>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</si>
  <si>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</si>
  <si>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</si>
  <si>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</si>
  <si>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</si>
  <si>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</si>
  <si>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</si>
  <si>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</si>
  <si>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</si>
  <si>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</si>
  <si>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</si>
  <si>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</si>
  <si>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</si>
  <si>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</si>
  <si>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</si>
  <si>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</si>
  <si>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</si>
  <si>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</si>
  <si>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</si>
  <si>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</si>
  <si>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</si>
  <si>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</si>
  <si>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</si>
  <si>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</si>
  <si>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</si>
  <si>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</si>
  <si>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</si>
  <si>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</si>
  <si>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</si>
  <si>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</si>
  <si>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</si>
  <si>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</si>
  <si>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</si>
  <si>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</si>
  <si>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</si>
  <si>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</si>
  <si>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</si>
  <si>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</si>
  <si>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</si>
  <si>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</si>
  <si>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</si>
  <si>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</si>
  <si>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</si>
  <si>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</si>
  <si>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</si>
  <si>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</si>
  <si>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</si>
  <si>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</si>
  <si>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</si>
  <si>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</si>
  <si>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</si>
  <si>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</si>
  <si>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</si>
  <si>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</si>
  <si>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</si>
  <si>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</si>
  <si>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</si>
  <si>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</si>
  <si>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</si>
  <si>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</si>
  <si>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</si>
  <si>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</si>
  <si>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</si>
  <si>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</si>
  <si>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</si>
  <si>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</si>
  <si>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</si>
  <si>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</si>
  <si>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</si>
  <si>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</si>
  <si>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</si>
  <si>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</si>
  <si>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</si>
  <si>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</si>
  <si>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</si>
  <si>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</si>
  <si>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</si>
  <si>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</si>
  <si>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</si>
  <si>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</si>
  <si>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</si>
  <si>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</si>
  <si>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</si>
  <si>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</si>
  <si>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</si>
  <si>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</si>
  <si>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</si>
  <si>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</si>
  <si>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</si>
  <si>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</si>
  <si>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</si>
  <si>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</si>
  <si>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</si>
  <si>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</si>
  <si>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</si>
  <si>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</si>
  <si>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</si>
  <si>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</si>
  <si>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</si>
  <si>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</si>
  <si>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</si>
  <si>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</si>
  <si>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</si>
  <si>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</si>
  <si>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</si>
  <si>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</si>
  <si>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</si>
  <si>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</si>
  <si>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</si>
  <si>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</si>
  <si>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</si>
  <si>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</si>
  <si>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</si>
  <si>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</si>
  <si>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</si>
  <si>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</si>
  <si>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</si>
  <si>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</si>
  <si>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</si>
  <si>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</si>
  <si>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</si>
  <si>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</si>
  <si>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</si>
  <si>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</si>
  <si>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</si>
  <si>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</si>
  <si>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</si>
  <si>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</si>
  <si>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</si>
  <si>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</si>
  <si>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</si>
  <si>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</si>
  <si>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</si>
  <si>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</si>
  <si>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</si>
  <si>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</si>
  <si>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</si>
  <si>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</si>
  <si>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</si>
  <si>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</si>
  <si>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</si>
  <si>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</si>
  <si>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</si>
  <si>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</si>
  <si>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</si>
  <si>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</si>
  <si>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</si>
  <si>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</si>
  <si>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</si>
  <si>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</si>
  <si>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</si>
  <si>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</si>
  <si>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</si>
  <si>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</si>
  <si>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</si>
  <si>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</si>
  <si>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</si>
  <si>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</si>
  <si>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</si>
  <si>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</si>
  <si>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</si>
  <si>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</si>
  <si>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</si>
  <si>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</si>
  <si>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</si>
  <si>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</si>
  <si>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</si>
  <si>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</si>
  <si>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</si>
  <si>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</si>
  <si>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</si>
  <si>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</si>
  <si>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</si>
  <si>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</si>
  <si>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</si>
  <si>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</si>
  <si>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</si>
  <si>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</si>
  <si>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</si>
  <si>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</si>
  <si>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</si>
  <si>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</si>
  <si>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</si>
  <si>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</si>
  <si>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</si>
  <si>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</si>
  <si>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</si>
  <si>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</si>
  <si>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</si>
  <si>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</si>
  <si>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</si>
  <si>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</si>
  <si>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</si>
  <si>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</si>
  <si>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</si>
  <si>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</si>
  <si>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</si>
  <si>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</si>
  <si>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</si>
  <si>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</si>
  <si>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</si>
  <si>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</si>
  <si>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</si>
  <si>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</si>
  <si>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</si>
  <si>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</si>
  <si>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</si>
  <si>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</si>
  <si>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</si>
  <si>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</si>
  <si>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</si>
  <si>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</si>
  <si>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</si>
  <si>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</si>
  <si>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</si>
  <si>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</si>
  <si>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</si>
  <si>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</si>
  <si>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</si>
  <si>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</si>
  <si>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</si>
  <si>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</si>
  <si>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</si>
  <si>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</si>
  <si>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</si>
  <si>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</si>
  <si>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</si>
  <si>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</si>
  <si>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</si>
  <si>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</si>
  <si>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</si>
  <si>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</si>
  <si>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</si>
  <si>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</si>
  <si>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</si>
  <si>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</si>
  <si>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</si>
  <si>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</si>
  <si>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</si>
  <si>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</si>
  <si>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</si>
  <si>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</si>
  <si>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</si>
  <si>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</si>
  <si>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</si>
  <si>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</si>
  <si>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</si>
  <si>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</si>
  <si>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</si>
  <si>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</si>
  <si>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</si>
  <si>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</si>
  <si>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</si>
  <si>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</si>
  <si>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</si>
  <si>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</si>
  <si>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</si>
  <si>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</si>
  <si>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</si>
  <si>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</si>
  <si>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</si>
  <si>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</si>
  <si>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</si>
  <si>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</si>
  <si>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</si>
  <si>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</si>
  <si>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</si>
  <si>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</si>
  <si>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</si>
  <si>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</si>
  <si>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</si>
  <si>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</si>
  <si>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</si>
  <si>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</si>
  <si>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</si>
  <si>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</si>
  <si>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</si>
  <si>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</si>
  <si>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</si>
  <si>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</si>
  <si>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</si>
  <si>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</si>
  <si>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</si>
  <si>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</si>
  <si>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</si>
  <si>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</si>
  <si>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</si>
  <si>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</si>
  <si>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</si>
  <si>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</si>
  <si>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</si>
  <si>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</si>
  <si>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</si>
  <si>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</si>
  <si>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</si>
  <si>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</si>
  <si>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</si>
  <si>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</si>
  <si>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</si>
  <si>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</si>
  <si>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</si>
  <si>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</si>
  <si>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</si>
  <si>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</si>
  <si>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</si>
  <si>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</si>
  <si>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</si>
  <si>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</si>
  <si>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</si>
  <si>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</si>
  <si>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</si>
  <si>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</si>
  <si>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</si>
  <si>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</si>
  <si>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</si>
  <si>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</si>
  <si>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</si>
  <si>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</si>
  <si>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</si>
  <si>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</si>
  <si>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</si>
  <si>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</si>
  <si>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</si>
  <si>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</si>
  <si>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</si>
  <si>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</si>
  <si>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</si>
  <si>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</si>
  <si>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</si>
  <si>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</si>
  <si>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</si>
  <si>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</si>
  <si>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</si>
  <si>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</si>
  <si>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</si>
  <si>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</si>
  <si>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</si>
  <si>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</si>
  <si>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</si>
  <si>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</si>
  <si>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</si>
  <si>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</si>
  <si>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</si>
  <si>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</si>
  <si>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</si>
  <si>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</si>
  <si>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</si>
  <si>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</si>
  <si>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</si>
  <si>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</si>
  <si>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</si>
  <si>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</si>
  <si>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</si>
  <si>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</si>
  <si>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</si>
  <si>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</si>
  <si>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</si>
  <si>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</si>
  <si>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</si>
  <si>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</si>
  <si>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</si>
  <si>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</si>
  <si>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</si>
  <si>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</si>
  <si>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</si>
  <si>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</si>
  <si>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</si>
  <si>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</si>
  <si>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</si>
  <si>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</si>
  <si>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</si>
  <si>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</si>
  <si>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</si>
  <si>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</si>
  <si>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</si>
  <si>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</si>
  <si>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</si>
  <si>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</si>
  <si>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</si>
  <si>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</si>
  <si>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</si>
  <si>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</si>
  <si>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</si>
  <si>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</si>
  <si>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</si>
  <si>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</si>
  <si>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</si>
  <si>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</si>
  <si>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</si>
  <si>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</si>
  <si>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</si>
  <si>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</si>
  <si>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</si>
  <si>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</si>
  <si>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</si>
  <si>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</si>
  <si>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</si>
  <si>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</si>
  <si>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</si>
  <si>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</si>
  <si>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</si>
  <si>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</si>
  <si>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</si>
  <si>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</si>
  <si>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</si>
  <si>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</si>
  <si>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</si>
  <si>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</si>
  <si>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</si>
  <si>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</si>
  <si>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</si>
  <si>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</si>
  <si>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</si>
  <si>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</si>
  <si>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</si>
  <si>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</si>
  <si>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</si>
  <si>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</si>
  <si>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</si>
  <si>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</si>
  <si>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</si>
  <si>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</si>
  <si>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</si>
  <si>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</si>
  <si>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</si>
  <si>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</si>
  <si>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</si>
  <si>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</si>
  <si>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</si>
  <si>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</si>
  <si>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</si>
  <si>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</si>
  <si>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</si>
  <si>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</si>
  <si>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</si>
  <si>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</si>
  <si>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</si>
  <si>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</si>
  <si>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</si>
  <si>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</si>
  <si>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</si>
  <si>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</si>
  <si>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</si>
  <si>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</si>
  <si>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</si>
  <si>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</si>
  <si>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</si>
  <si>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</si>
  <si>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</si>
  <si>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</si>
  <si>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</si>
  <si>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</si>
  <si>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</si>
  <si>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</si>
  <si>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</si>
  <si>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</si>
  <si>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</si>
  <si>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</si>
  <si>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</si>
  <si>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</si>
  <si>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</si>
  <si>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</si>
  <si>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</si>
  <si>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</si>
  <si>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</si>
  <si>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</si>
  <si>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</si>
  <si>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</si>
  <si>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</si>
  <si>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</si>
  <si>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</si>
  <si>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</si>
  <si>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</si>
  <si>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</si>
  <si>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</si>
  <si>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</si>
  <si>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</si>
  <si>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</si>
  <si>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</si>
  <si>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</si>
  <si>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</si>
  <si>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</si>
  <si>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</si>
  <si>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</si>
  <si>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</si>
  <si>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</si>
  <si>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</si>
  <si>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</si>
  <si>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</si>
  <si>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</si>
  <si>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</si>
  <si>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</si>
  <si>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</si>
  <si>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</si>
  <si>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</si>
  <si>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</si>
  <si>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</si>
  <si>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</si>
  <si>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</si>
  <si>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</si>
  <si>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</si>
  <si>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</si>
  <si>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</si>
  <si>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</si>
  <si>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</si>
  <si>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</si>
  <si>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</si>
  <si>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</si>
  <si>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</si>
  <si>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</si>
  <si>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</si>
  <si>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</si>
  <si>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</si>
  <si>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</si>
  <si>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</si>
  <si>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</si>
  <si>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</si>
  <si>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</si>
  <si>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</si>
  <si>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</si>
  <si>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</si>
  <si>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</si>
  <si>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</si>
  <si>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</si>
  <si>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</si>
  <si>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</si>
  <si>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</si>
  <si>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</si>
  <si>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</si>
  <si>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</si>
  <si>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</si>
  <si>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</si>
  <si>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</si>
  <si>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</si>
  <si>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</si>
  <si>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</si>
  <si>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</si>
  <si>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</si>
  <si>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</si>
  <si>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</si>
  <si>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</si>
  <si>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</si>
  <si>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</si>
  <si>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</si>
  <si>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</si>
  <si>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</si>
  <si>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</si>
  <si>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</si>
  <si>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</si>
  <si>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</si>
  <si>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</si>
  <si>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</si>
  <si>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</si>
  <si>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</si>
  <si>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</si>
  <si>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</si>
  <si>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</si>
  <si>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</si>
  <si>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</si>
  <si>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</si>
  <si>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</si>
  <si>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</si>
  <si>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</si>
  <si>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</si>
  <si>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</si>
  <si>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</si>
  <si>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</si>
  <si>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</si>
  <si>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</si>
  <si>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</si>
  <si>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</si>
  <si>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</si>
  <si>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</si>
  <si>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</si>
  <si>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</si>
  <si>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</si>
  <si>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</si>
  <si>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</si>
  <si>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</si>
  <si>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</si>
  <si>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</si>
  <si>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</si>
  <si>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</si>
  <si>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</si>
  <si>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</si>
  <si>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</si>
  <si>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</si>
  <si>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</si>
  <si>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</si>
  <si>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</si>
  <si>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</si>
  <si>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</si>
  <si>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</si>
  <si>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</si>
  <si>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</si>
  <si>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</si>
  <si>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</si>
  <si>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</si>
  <si>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</si>
  <si>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</si>
  <si>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</si>
  <si>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</si>
  <si>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</si>
  <si>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</si>
  <si>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</si>
  <si>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</si>
  <si>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</si>
  <si>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</si>
  <si>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</si>
  <si>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</si>
  <si>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</si>
  <si>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</si>
  <si>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</si>
  <si>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</si>
  <si>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</si>
  <si>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</si>
  <si>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</si>
  <si>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</si>
  <si>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</si>
  <si>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</si>
  <si>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</si>
  <si>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</si>
  <si>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</si>
  <si>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</si>
  <si>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</si>
  <si>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</si>
  <si>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</si>
  <si>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</si>
  <si>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</si>
  <si>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</si>
  <si>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</si>
  <si>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</si>
  <si>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</si>
  <si>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</si>
  <si>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</si>
  <si>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</si>
  <si>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</si>
  <si>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</si>
  <si>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</si>
  <si>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</si>
  <si>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</si>
  <si>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</si>
  <si>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</si>
  <si>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</si>
  <si>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</si>
  <si>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</si>
  <si>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</si>
  <si>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</si>
  <si>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</si>
  <si>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</si>
  <si>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</si>
  <si>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</si>
  <si>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</si>
  <si>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</si>
  <si>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</si>
  <si>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</si>
  <si>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</si>
  <si>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</si>
  <si>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</si>
  <si>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</si>
  <si>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</si>
  <si>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</si>
  <si>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</si>
  <si>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</si>
  <si>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</si>
  <si>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</si>
  <si>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</si>
  <si>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</si>
  <si>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</si>
  <si>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</si>
  <si>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</si>
  <si>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</si>
  <si>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</si>
  <si>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</si>
  <si>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</si>
  <si>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</si>
  <si>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</si>
  <si>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</si>
  <si>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</si>
  <si>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</si>
  <si>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</si>
  <si>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</si>
  <si>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</si>
  <si>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</si>
  <si>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</si>
  <si>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</si>
  <si>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</si>
  <si>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</si>
  <si>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</si>
  <si>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</si>
  <si>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</si>
  <si>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</si>
  <si>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</si>
  <si>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</si>
  <si>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</si>
  <si>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</si>
  <si>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</si>
  <si>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</si>
  <si>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</si>
  <si>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</si>
  <si>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</si>
  <si>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</si>
  <si>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</si>
  <si>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</si>
  <si>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</si>
  <si>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</si>
  <si>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</si>
  <si>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</si>
  <si>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</si>
  <si>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</si>
  <si>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</si>
  <si>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</si>
  <si>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</si>
  <si>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</si>
  <si>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</si>
  <si>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</si>
  <si>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</si>
  <si>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</si>
  <si>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</si>
  <si>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</si>
  <si>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</si>
  <si>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</si>
  <si>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</si>
  <si>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</si>
  <si>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</si>
  <si>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</si>
  <si>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</si>
  <si>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</si>
  <si>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</si>
  <si>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</si>
  <si>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</si>
  <si>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</si>
  <si>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</si>
  <si>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</si>
  <si>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</si>
  <si>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</si>
  <si>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</si>
  <si>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</si>
  <si>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</si>
  <si>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</si>
  <si>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</si>
  <si>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</si>
  <si>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</si>
  <si>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</si>
  <si>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</si>
  <si>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</si>
  <si>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</si>
  <si>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</si>
  <si>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</si>
  <si>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</si>
  <si>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</si>
  <si>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</si>
  <si>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</si>
  <si>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</si>
  <si>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</si>
  <si>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</si>
  <si>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</si>
  <si>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</si>
  <si>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</si>
  <si>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</si>
  <si>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</si>
  <si>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</si>
  <si>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</si>
  <si>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</si>
  <si>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</si>
  <si>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</si>
  <si>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</si>
  <si>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</si>
  <si>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</si>
  <si>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</si>
  <si>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</si>
  <si>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</si>
  <si>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</si>
  <si>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</si>
  <si>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</si>
  <si>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</si>
  <si>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</si>
  <si>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</si>
  <si>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</si>
  <si>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</si>
  <si>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</si>
  <si>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</si>
  <si>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</si>
  <si>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</si>
  <si>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</si>
  <si>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</si>
  <si>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</si>
  <si>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</si>
  <si>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</si>
  <si>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</si>
  <si>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</si>
  <si>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</si>
  <si>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</si>
  <si>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</si>
  <si>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</si>
  <si>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</si>
  <si>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</si>
  <si>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</si>
  <si>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</si>
  <si>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</si>
  <si>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</si>
  <si>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</si>
  <si>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</si>
  <si>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</si>
  <si>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</si>
  <si>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</si>
  <si>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</si>
  <si>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</si>
  <si>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</si>
  <si>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</si>
  <si>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</si>
  <si>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</si>
  <si>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</si>
  <si>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</si>
  <si>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</si>
  <si>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</si>
  <si>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</si>
  <si>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</si>
  <si>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</si>
  <si>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</si>
  <si>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</si>
  <si>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</si>
  <si>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</si>
  <si>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</si>
  <si>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</si>
  <si>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</si>
  <si>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</si>
  <si>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</si>
  <si>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</si>
  <si>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</si>
  <si>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</si>
  <si>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</si>
  <si>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</si>
  <si>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</si>
  <si>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</si>
  <si>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</si>
  <si>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</si>
  <si>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</si>
  <si>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</si>
  <si>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</si>
  <si>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</si>
  <si>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</si>
  <si>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</si>
  <si>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</si>
  <si>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</si>
  <si>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</si>
  <si>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</si>
  <si>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</si>
  <si>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</si>
  <si>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</si>
  <si>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</si>
  <si>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</si>
  <si>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</si>
  <si>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</si>
  <si>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</si>
  <si>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</si>
  <si>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</si>
  <si>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</si>
  <si>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</si>
  <si>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</si>
  <si>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</si>
  <si>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</si>
  <si>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</si>
  <si>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</si>
  <si>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</si>
  <si>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</si>
  <si>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</si>
  <si>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</si>
  <si>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</si>
  <si>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</si>
  <si>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</si>
  <si>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</si>
  <si>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</si>
  <si>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</si>
  <si>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</si>
  <si>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</si>
  <si>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</si>
  <si>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</si>
  <si>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</si>
  <si>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</si>
  <si>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</si>
  <si>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</si>
  <si>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</si>
  <si>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</si>
  <si>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</si>
  <si>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</si>
  <si>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</si>
  <si>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</si>
  <si>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</si>
  <si>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</si>
  <si>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</si>
  <si>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</si>
  <si>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</si>
  <si>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</si>
  <si>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</si>
  <si>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</si>
  <si>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</si>
  <si>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</si>
  <si>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</si>
  <si>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</si>
  <si>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</si>
  <si>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</si>
  <si>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</si>
  <si>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</si>
  <si>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</si>
  <si>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</si>
  <si>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</si>
  <si>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</si>
  <si>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</si>
  <si>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</si>
  <si>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</si>
  <si>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</si>
  <si>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</si>
  <si>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</si>
  <si>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</si>
  <si>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</si>
  <si>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</si>
  <si>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</si>
  <si>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</si>
  <si>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</si>
  <si>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</si>
  <si>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</si>
  <si>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</si>
  <si>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</si>
  <si>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</si>
  <si>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</si>
  <si>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</si>
  <si>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</si>
  <si>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</si>
  <si>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</si>
  <si>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</si>
  <si>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</si>
  <si>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</si>
  <si>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</si>
  <si>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</si>
  <si>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</si>
  <si>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</si>
  <si>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</si>
  <si>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</si>
  <si>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</si>
  <si>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</si>
  <si>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</si>
  <si>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</si>
  <si>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</si>
  <si>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</si>
  <si>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</si>
  <si>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</si>
  <si>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</si>
  <si>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</si>
  <si>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</si>
  <si>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</si>
  <si>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</si>
  <si>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</si>
  <si>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</si>
  <si>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</si>
  <si>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</si>
  <si>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</si>
  <si>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</si>
  <si>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</si>
  <si>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</si>
  <si>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</si>
  <si>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</si>
  <si>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</si>
  <si>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</si>
  <si>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</si>
  <si>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</si>
  <si>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</si>
  <si>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</si>
  <si>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</si>
  <si>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</si>
  <si>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</si>
  <si>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</si>
  <si>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</si>
  <si>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</si>
  <si>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</si>
  <si>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</si>
  <si>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</si>
  <si>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</si>
  <si>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</si>
  <si>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</si>
  <si>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</si>
  <si>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</si>
  <si>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</si>
  <si>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</si>
  <si>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</si>
  <si>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</si>
  <si>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</si>
  <si>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</si>
  <si>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</si>
  <si>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</si>
  <si>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</si>
  <si>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</si>
  <si>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</si>
  <si>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</si>
  <si>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</si>
  <si>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</si>
  <si>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</si>
  <si>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</si>
  <si>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</si>
  <si>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</si>
  <si>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</si>
  <si>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</si>
  <si>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</si>
  <si>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</si>
  <si>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</si>
  <si>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</si>
  <si>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</si>
  <si>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</si>
  <si>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</si>
  <si>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</si>
  <si>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</si>
  <si>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</si>
  <si>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</si>
  <si>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</si>
  <si>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</si>
  <si>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</si>
  <si>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</si>
  <si>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</si>
  <si>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</si>
  <si>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</si>
  <si>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</si>
  <si>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</si>
  <si>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</si>
  <si>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</si>
  <si>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</si>
  <si>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</si>
  <si>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</si>
  <si>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</si>
  <si>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</si>
  <si>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</si>
  <si>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</si>
  <si>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</si>
  <si>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</si>
  <si>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</si>
  <si>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</si>
  <si>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</si>
  <si>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</si>
  <si>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</si>
  <si>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</si>
  <si>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</si>
  <si>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</si>
  <si>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</si>
  <si>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</si>
  <si>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</si>
  <si>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</si>
  <si>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</si>
  <si>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</si>
  <si>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</si>
  <si>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</si>
  <si>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</si>
  <si>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</si>
  <si>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</si>
  <si>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</si>
  <si>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</si>
  <si>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</si>
  <si>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</si>
  <si>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</si>
  <si>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</si>
  <si>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</si>
  <si>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</si>
  <si>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</si>
  <si>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</si>
  <si>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</si>
  <si>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</si>
  <si>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</si>
  <si>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</si>
  <si>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</si>
  <si>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</si>
  <si>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</si>
  <si>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</si>
  <si>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</si>
  <si>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</si>
  <si>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</si>
  <si>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</si>
  <si>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</si>
  <si>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</si>
  <si>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</si>
  <si>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</si>
  <si>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</si>
  <si>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</si>
  <si>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</si>
  <si>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</si>
  <si>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</si>
  <si>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</si>
  <si>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</si>
  <si>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</si>
  <si>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</si>
  <si>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</si>
  <si>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</si>
  <si>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</si>
  <si>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</si>
  <si>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</si>
  <si>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</si>
  <si>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</si>
  <si>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</si>
  <si>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</si>
  <si>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</si>
  <si>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</si>
  <si>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</si>
  <si>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</si>
  <si>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</si>
  <si>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</si>
  <si>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</si>
  <si>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</si>
  <si>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</si>
  <si>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</si>
  <si>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</si>
  <si>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</si>
  <si>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</si>
  <si>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</si>
  <si>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</si>
  <si>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</si>
  <si>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</si>
  <si>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</si>
  <si>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</si>
  <si>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</si>
  <si>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</si>
  <si>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</si>
  <si>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</si>
  <si>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</si>
  <si>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</si>
  <si>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</si>
  <si>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</si>
  <si>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</si>
  <si>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</si>
  <si>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</si>
  <si>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</si>
  <si>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</si>
  <si>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</si>
  <si>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</si>
  <si>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</si>
  <si>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</si>
  <si>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</si>
  <si>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</si>
  <si>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</si>
  <si>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</si>
  <si>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</si>
  <si>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</si>
  <si>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</si>
  <si>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</si>
  <si>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</si>
  <si>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</si>
  <si>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</si>
  <si>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</si>
  <si>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</si>
  <si>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</si>
  <si>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</si>
  <si>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</si>
  <si>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</si>
  <si>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</si>
  <si>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</si>
  <si>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</si>
  <si>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</si>
  <si>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</si>
  <si>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</si>
  <si>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</si>
  <si>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</si>
  <si>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</si>
  <si>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</si>
  <si>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</si>
  <si>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</si>
  <si>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</si>
  <si>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</si>
  <si>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</si>
  <si>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</si>
  <si>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</si>
  <si>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</si>
  <si>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</si>
  <si>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</si>
  <si>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</si>
  <si>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</si>
  <si>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</si>
  <si>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</si>
  <si>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</si>
  <si>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</si>
  <si>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</si>
  <si>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</si>
  <si>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</si>
  <si>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</si>
  <si>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</si>
  <si>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</si>
  <si>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</si>
  <si>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</si>
  <si>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</si>
  <si>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</si>
  <si>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</si>
  <si>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</si>
  <si>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</si>
  <si>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</si>
  <si>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</si>
  <si>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</si>
  <si>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</si>
  <si>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</si>
  <si>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</si>
  <si>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</si>
  <si>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</si>
  <si>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</si>
  <si>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</si>
  <si>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</si>
  <si>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</si>
  <si>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</si>
  <si>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</si>
  <si>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</si>
  <si>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</si>
  <si>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</si>
  <si>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</si>
  <si>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</si>
  <si>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</si>
  <si>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</si>
  <si>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</si>
  <si>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</si>
  <si>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</si>
  <si>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</si>
  <si>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</si>
  <si>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</si>
  <si>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</si>
  <si>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</si>
  <si>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</si>
  <si>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</si>
  <si>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</si>
  <si>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</si>
  <si>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</si>
  <si>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</si>
  <si>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</si>
  <si>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</si>
  <si>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</si>
  <si>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</si>
  <si>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</si>
  <si>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</si>
  <si>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</si>
  <si>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</si>
  <si>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</si>
  <si>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</si>
  <si>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</si>
  <si>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</si>
  <si>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</si>
  <si>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</si>
  <si>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</si>
  <si>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</si>
  <si>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</si>
  <si>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</si>
  <si>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</si>
  <si>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</si>
  <si>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</si>
  <si>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</si>
  <si>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</si>
  <si>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</si>
  <si>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</si>
  <si>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</si>
  <si>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</si>
  <si>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</si>
  <si>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</si>
  <si>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</si>
  <si>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</si>
  <si>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</si>
  <si>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</si>
  <si>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</si>
  <si>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</si>
  <si>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</si>
  <si>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</si>
  <si>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</si>
  <si>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</si>
  <si>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</si>
  <si>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</si>
  <si>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</si>
  <si>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</si>
  <si>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</si>
  <si>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</si>
  <si>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</si>
  <si>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</si>
  <si>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</si>
  <si>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</si>
  <si>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</si>
  <si>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</si>
  <si>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</si>
  <si>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</si>
  <si>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</si>
  <si>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</si>
  <si>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</si>
  <si>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</si>
  <si>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</si>
  <si>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</si>
  <si>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</si>
  <si>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</si>
  <si>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</si>
  <si>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</si>
  <si>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</si>
  <si>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</si>
  <si>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</si>
  <si>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</si>
  <si>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</si>
  <si>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</si>
  <si>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</si>
  <si>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</si>
  <si>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</si>
  <si>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</si>
  <si>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</si>
  <si>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</si>
  <si>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</si>
  <si>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</si>
  <si>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</si>
  <si>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</si>
  <si>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</si>
  <si>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</si>
  <si>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</si>
  <si>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</si>
  <si>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</si>
  <si>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</si>
  <si>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</si>
  <si>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</si>
  <si>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</si>
  <si>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</si>
  <si>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</si>
  <si>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</si>
  <si>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</si>
  <si>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</si>
  <si>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</si>
  <si>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</si>
  <si>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</si>
  <si>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</si>
  <si>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</si>
  <si>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</si>
  <si>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</si>
  <si>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</si>
  <si>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</si>
  <si>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</si>
  <si>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</si>
  <si>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</si>
  <si>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</si>
  <si>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</si>
  <si>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</si>
  <si>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</si>
  <si>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</si>
  <si>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</si>
  <si>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</si>
  <si>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</si>
  <si>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</si>
  <si>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</si>
  <si>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</si>
  <si>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</si>
  <si>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</si>
  <si>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</si>
  <si>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</si>
  <si>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</si>
  <si>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</si>
  <si>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</si>
  <si>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</si>
  <si>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</si>
  <si>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</si>
  <si>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</si>
  <si>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</si>
  <si>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</si>
  <si>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</si>
  <si>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</si>
  <si>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</si>
  <si>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</si>
  <si>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</si>
  <si>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</si>
  <si>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</si>
  <si>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</si>
  <si>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</si>
  <si>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</si>
  <si>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</si>
  <si>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</si>
  <si>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</si>
  <si>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</si>
  <si>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</si>
  <si>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</si>
  <si>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</si>
  <si>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</si>
  <si>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</si>
  <si>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</si>
  <si>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</si>
  <si>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</si>
  <si>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</si>
  <si>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</si>
  <si>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</si>
  <si>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</si>
  <si>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</si>
  <si>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</si>
  <si>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</si>
  <si>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</si>
  <si>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</si>
  <si>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</si>
  <si>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</si>
  <si>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</si>
  <si>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</si>
  <si>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</si>
  <si>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</si>
  <si>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</si>
  <si>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</si>
  <si>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</si>
  <si>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</si>
  <si>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</si>
  <si>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</si>
  <si>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</si>
  <si>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</si>
  <si>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</si>
  <si>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</si>
  <si>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</si>
  <si>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</si>
  <si>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</si>
  <si>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</si>
  <si>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</si>
  <si>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</si>
  <si>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</si>
  <si>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</si>
  <si>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</si>
  <si>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</si>
  <si>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</si>
  <si>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</si>
  <si>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</si>
  <si>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</si>
  <si>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</si>
  <si>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</si>
  <si>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</si>
  <si>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</si>
  <si>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</si>
  <si>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</si>
  <si>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</si>
  <si>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</si>
  <si>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</si>
  <si>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</si>
  <si>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</si>
  <si>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</si>
  <si>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</si>
  <si>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</si>
  <si>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</si>
  <si>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</si>
  <si>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</si>
  <si>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</si>
  <si>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</si>
  <si>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</si>
  <si>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</si>
  <si>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</si>
  <si>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</si>
  <si>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</si>
  <si>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</si>
  <si>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</si>
  <si>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</si>
  <si>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</si>
  <si>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</si>
  <si>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</si>
  <si>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</si>
  <si>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</si>
  <si>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</si>
  <si>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</si>
  <si>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</si>
  <si>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</si>
  <si>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</si>
  <si>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</si>
  <si>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</si>
  <si>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</si>
  <si>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</si>
  <si>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</si>
  <si>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</si>
  <si>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</si>
  <si>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</si>
  <si>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</si>
  <si>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</si>
  <si>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</si>
  <si>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</si>
  <si>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</si>
  <si>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</si>
  <si>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</si>
  <si>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</si>
  <si>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</si>
  <si>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</si>
  <si>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</si>
  <si>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</si>
  <si>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</si>
  <si>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</si>
  <si>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</si>
  <si>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</si>
  <si>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</si>
  <si>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</si>
  <si>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</si>
  <si>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</si>
  <si>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</si>
  <si>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</si>
  <si>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</si>
  <si>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</si>
  <si>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</si>
  <si>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</si>
  <si>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</si>
  <si>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</si>
  <si>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</si>
  <si>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</si>
  <si>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</si>
  <si>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</si>
  <si>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</si>
  <si>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</si>
  <si>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</si>
  <si>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</si>
  <si>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</si>
  <si>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</si>
  <si>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</si>
  <si>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</si>
  <si>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</si>
  <si>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</si>
  <si>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</si>
  <si>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</si>
  <si>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</si>
  <si>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</si>
  <si>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</si>
  <si>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</si>
  <si>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</si>
  <si>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</si>
  <si>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</si>
  <si>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</si>
  <si>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</si>
  <si>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</si>
  <si>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</si>
  <si>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</si>
  <si>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</si>
  <si>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</si>
  <si>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</si>
  <si>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</si>
  <si>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</si>
  <si>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</si>
  <si>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</si>
  <si>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</si>
  <si>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</si>
  <si>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</si>
  <si>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</si>
  <si>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</si>
  <si>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</si>
  <si>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</si>
  <si>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</si>
  <si>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</si>
  <si>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</si>
  <si>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</si>
  <si>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</si>
  <si>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</si>
  <si>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</si>
  <si>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</si>
  <si>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</si>
  <si>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</si>
  <si>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</si>
  <si>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</si>
  <si>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</si>
  <si>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</si>
  <si>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</si>
  <si>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</si>
  <si>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</si>
  <si>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</si>
  <si>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</si>
  <si>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</si>
  <si>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</si>
  <si>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</si>
  <si>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</si>
  <si>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</si>
  <si>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</si>
  <si>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</si>
  <si>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</si>
  <si>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</si>
  <si>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</si>
  <si>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</si>
  <si>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</si>
  <si>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</si>
  <si>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</si>
  <si>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</si>
  <si>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</si>
  <si>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</si>
  <si>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</si>
  <si>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</si>
  <si>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</si>
  <si>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</si>
  <si>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</si>
  <si>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</si>
  <si>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</si>
  <si>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</si>
  <si>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</si>
  <si>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</si>
  <si>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</si>
  <si>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</si>
  <si>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</si>
  <si>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</si>
  <si>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</si>
  <si>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</si>
  <si>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</si>
  <si>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</si>
  <si>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</si>
  <si>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</si>
  <si>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</si>
  <si>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</si>
  <si>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</si>
  <si>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</si>
  <si>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</si>
  <si>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</si>
  <si>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</si>
  <si>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</si>
  <si>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</si>
  <si>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</si>
  <si>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</si>
  <si>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</si>
  <si>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</si>
  <si>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</si>
  <si>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</si>
  <si>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</si>
  <si>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</si>
  <si>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</si>
  <si>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</si>
  <si>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</si>
  <si>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</si>
  <si>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</si>
  <si>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</si>
  <si>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</si>
  <si>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</si>
  <si>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</si>
  <si>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</si>
  <si>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</si>
  <si>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</si>
  <si>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</si>
  <si>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</si>
  <si>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</si>
  <si>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</si>
  <si>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</si>
  <si>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</si>
  <si>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</si>
  <si>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</si>
  <si>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</si>
  <si>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</si>
  <si>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</si>
  <si>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</si>
  <si>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</si>
  <si>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</si>
  <si>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</si>
  <si>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</si>
  <si>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</si>
  <si>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</si>
  <si>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</si>
  <si>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</si>
  <si>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</si>
  <si>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</si>
  <si>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</si>
  <si>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</si>
  <si>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</si>
  <si>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</si>
  <si>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</si>
  <si>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</si>
  <si>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</si>
  <si>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</si>
  <si>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</si>
  <si>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</si>
  <si>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</si>
  <si>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</si>
  <si>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</si>
  <si>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</si>
  <si>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</si>
  <si>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</si>
  <si>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</si>
  <si>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</si>
  <si>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</si>
  <si>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</si>
  <si>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</si>
  <si>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</si>
  <si>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</si>
  <si>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</si>
  <si>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</si>
  <si>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</si>
  <si>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</si>
  <si>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</si>
  <si>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</si>
  <si>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</si>
  <si>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</si>
  <si>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</si>
  <si>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</si>
  <si>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</si>
  <si>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</si>
  <si>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</si>
  <si>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</si>
  <si>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</si>
  <si>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</si>
  <si>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</si>
  <si>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</si>
  <si>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</si>
  <si>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</si>
  <si>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</si>
  <si>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</si>
  <si>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</si>
  <si>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</si>
  <si>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</si>
  <si>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</si>
  <si>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</si>
  <si>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</si>
  <si>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</si>
  <si>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</si>
  <si>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</si>
  <si>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</si>
  <si>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</si>
  <si>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</si>
  <si>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</si>
  <si>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</si>
  <si>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</si>
  <si>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</si>
  <si>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</si>
  <si>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</si>
  <si>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</si>
  <si>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</si>
  <si>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</si>
  <si>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</si>
  <si>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</si>
  <si>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</si>
  <si>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</si>
  <si>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</si>
  <si>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</si>
  <si>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</si>
  <si>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</si>
  <si>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</si>
  <si>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</si>
  <si>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</si>
  <si>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</si>
  <si>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</si>
  <si>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</si>
  <si>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</si>
  <si>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</si>
  <si>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</si>
  <si>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</si>
  <si>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</si>
  <si>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</si>
  <si>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</si>
  <si>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</si>
  <si>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</si>
  <si>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</si>
  <si>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</si>
  <si>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</si>
  <si>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</si>
  <si>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</si>
  <si>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</si>
  <si>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</si>
  <si>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</si>
  <si>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</si>
  <si>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</si>
  <si>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</si>
  <si>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</si>
  <si>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</si>
  <si>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</si>
  <si>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</si>
  <si>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</si>
  <si>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</si>
  <si>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</si>
  <si>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</si>
  <si>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</si>
  <si>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</si>
  <si>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</si>
  <si>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</si>
  <si>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</si>
  <si>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</si>
  <si>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</si>
  <si>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</si>
  <si>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</si>
  <si>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</si>
  <si>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</si>
  <si>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</si>
  <si>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</si>
  <si>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</si>
  <si>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</si>
  <si>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</si>
  <si>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</si>
  <si>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</si>
  <si>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</si>
  <si>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</si>
  <si>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</si>
  <si>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</si>
  <si>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</si>
  <si>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</si>
  <si>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</si>
  <si>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</si>
  <si>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</si>
  <si>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</si>
  <si>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</si>
  <si>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</si>
  <si>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</si>
  <si>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</si>
  <si>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</si>
  <si>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</si>
  <si>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</si>
  <si>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</si>
  <si>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</si>
  <si>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</si>
  <si>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</si>
  <si>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</si>
  <si>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</si>
  <si>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</si>
  <si>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</si>
  <si>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</si>
  <si>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</si>
  <si>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</si>
  <si>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</si>
  <si>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</si>
  <si>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</si>
  <si>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</si>
  <si>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</si>
  <si>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</si>
  <si>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</si>
  <si>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</si>
  <si>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</si>
  <si>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</si>
  <si>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</si>
  <si>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</si>
  <si>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</si>
  <si>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</si>
  <si>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</si>
  <si>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</si>
  <si>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</si>
  <si>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</si>
  <si>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</si>
  <si>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</si>
  <si>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</si>
  <si>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</si>
  <si>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</si>
  <si>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</si>
  <si>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</si>
  <si>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</si>
  <si>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</si>
  <si>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</si>
  <si>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</si>
  <si>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</si>
  <si>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</si>
  <si>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</si>
  <si>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</si>
  <si>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</si>
  <si>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</si>
  <si>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</si>
  <si>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</si>
  <si>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</si>
  <si>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</si>
  <si>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</si>
  <si>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</si>
  <si>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</si>
  <si>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</si>
  <si>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</si>
  <si>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</si>
  <si>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</si>
  <si>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</si>
  <si>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</si>
  <si>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</si>
  <si>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</si>
  <si>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</si>
  <si>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</si>
  <si>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</si>
  <si>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</si>
  <si>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</si>
  <si>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</si>
  <si>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</si>
  <si>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</si>
  <si>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</si>
  <si>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</si>
  <si>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</si>
  <si>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</si>
  <si>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</si>
  <si>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</si>
  <si>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</si>
  <si>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</si>
  <si>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</si>
  <si>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</si>
  <si>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</si>
  <si>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</si>
  <si>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</si>
  <si>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</si>
  <si>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</si>
  <si>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</si>
  <si>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</si>
  <si>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</si>
  <si>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</si>
  <si>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</si>
  <si>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</si>
  <si>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</si>
  <si>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</si>
  <si>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</si>
  <si>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</si>
  <si>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</si>
  <si>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</si>
  <si>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</si>
  <si>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</si>
  <si>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</si>
  <si>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</si>
  <si>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</si>
  <si>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</si>
  <si>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</si>
  <si>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</si>
  <si>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</si>
  <si>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</si>
  <si>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</si>
  <si>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</si>
  <si>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</si>
  <si>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</si>
  <si>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</si>
  <si>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</si>
  <si>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</si>
  <si>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</si>
  <si>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</si>
  <si>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</si>
  <si>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</si>
  <si>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</si>
  <si>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</si>
  <si>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</si>
  <si>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</si>
  <si>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</si>
  <si>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</si>
  <si>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</si>
  <si>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</si>
  <si>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</si>
  <si>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</si>
  <si>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</si>
  <si>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</si>
  <si>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</si>
  <si>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</si>
  <si>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</si>
  <si>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</si>
  <si>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</si>
  <si>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</si>
  <si>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</si>
  <si>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</si>
  <si>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</si>
  <si>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</si>
  <si>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</si>
  <si>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</si>
  <si>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</si>
  <si>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</si>
  <si>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</si>
  <si>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</si>
  <si>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</si>
  <si>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</si>
  <si>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</si>
  <si>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</si>
  <si>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</si>
  <si>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</si>
  <si>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</si>
  <si>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</si>
  <si>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</si>
  <si>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</si>
  <si>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</si>
  <si>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</si>
  <si>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</si>
  <si>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</si>
  <si>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</si>
  <si>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</si>
  <si>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</si>
  <si>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</si>
  <si>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</si>
  <si>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</si>
  <si>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</si>
  <si>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</si>
  <si>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</si>
  <si>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</si>
  <si>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</si>
  <si>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</si>
  <si>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</si>
  <si>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</si>
  <si>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</si>
  <si>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</si>
  <si>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</si>
  <si>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</si>
  <si>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</si>
  <si>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</si>
  <si>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</si>
  <si>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</si>
  <si>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</si>
  <si>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</si>
  <si>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</si>
  <si>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</si>
  <si>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</si>
  <si>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</si>
  <si>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</si>
  <si>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</si>
  <si>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</si>
  <si>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</si>
  <si>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</si>
  <si>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</si>
  <si>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</si>
  <si>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</si>
  <si>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</si>
  <si>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</si>
  <si>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</si>
  <si>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</si>
  <si>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</si>
  <si>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</si>
  <si>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</si>
  <si>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</si>
  <si>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</si>
  <si>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</si>
  <si>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</si>
  <si>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</si>
  <si>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</si>
  <si>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</si>
  <si>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</si>
  <si>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</si>
  <si>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</si>
  <si>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</si>
  <si>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</si>
  <si>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</si>
  <si>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</si>
  <si>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</si>
  <si>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</si>
  <si>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</si>
  <si>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</si>
  <si>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</si>
  <si>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</si>
  <si>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</si>
  <si>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</si>
  <si>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</si>
  <si>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</si>
  <si>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</si>
  <si>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</si>
  <si>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</si>
  <si>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</si>
  <si>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</si>
  <si>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</si>
  <si>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</si>
  <si>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</si>
  <si>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</si>
  <si>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</si>
  <si>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</si>
  <si>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</si>
  <si>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</si>
  <si>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</si>
  <si>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</si>
  <si>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</si>
  <si>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</si>
  <si>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</si>
  <si>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</si>
  <si>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</si>
  <si>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</si>
  <si>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</si>
  <si>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</si>
  <si>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</si>
  <si>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</si>
  <si>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</si>
  <si>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</si>
  <si>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</si>
  <si>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</si>
  <si>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</si>
  <si>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</si>
  <si>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</si>
  <si>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</si>
  <si>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</si>
  <si>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</si>
  <si>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</si>
  <si>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</si>
  <si>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</si>
  <si>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</si>
  <si>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</si>
  <si>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</si>
  <si>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</si>
  <si>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</si>
  <si>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</si>
  <si>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</si>
  <si>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</si>
  <si>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</si>
  <si>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</si>
  <si>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</si>
  <si>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</si>
  <si>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</si>
  <si>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</si>
  <si>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</si>
  <si>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</si>
  <si>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</si>
  <si>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</si>
  <si>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</si>
  <si>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</si>
  <si>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</si>
  <si>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</si>
  <si>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</si>
  <si>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</si>
  <si>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</si>
  <si>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</si>
  <si>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</si>
  <si>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</si>
  <si>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</si>
  <si>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</si>
  <si>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</si>
  <si>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</si>
  <si>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</si>
  <si>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</si>
  <si>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</si>
  <si>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</si>
  <si>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</si>
  <si>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</si>
  <si>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</si>
  <si>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</si>
  <si>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</si>
  <si>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</si>
  <si>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</si>
  <si>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</si>
  <si>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</si>
  <si>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</si>
  <si>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</si>
  <si>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</si>
  <si>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</si>
  <si>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</si>
  <si>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</si>
  <si>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</si>
  <si>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</si>
  <si>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</si>
  <si>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</si>
  <si>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</si>
  <si>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</si>
  <si>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</si>
  <si>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</si>
  <si>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</si>
  <si>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</si>
  <si>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</si>
  <si>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</si>
  <si>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</si>
  <si>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</si>
  <si>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</si>
  <si>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</si>
  <si>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</si>
  <si>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</si>
  <si>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</si>
  <si>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</si>
  <si>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</si>
  <si>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</si>
  <si>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</si>
  <si>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</si>
  <si>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</si>
  <si>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</si>
  <si>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</si>
  <si>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</si>
  <si>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</si>
  <si>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</si>
  <si>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</si>
  <si>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</si>
  <si>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</si>
  <si>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</si>
  <si>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</si>
  <si>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</si>
  <si>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</si>
  <si>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</si>
  <si>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</si>
  <si>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</si>
  <si>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</si>
  <si>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</si>
  <si>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</si>
  <si>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</si>
  <si>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</si>
  <si>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</si>
  <si>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</si>
  <si>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</si>
  <si>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</si>
  <si>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</si>
  <si>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</si>
  <si>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</si>
  <si>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</si>
  <si>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</si>
  <si>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</si>
  <si>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</si>
  <si>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</si>
  <si>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</si>
  <si>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</si>
  <si>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</si>
  <si>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</si>
  <si>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</si>
  <si>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</si>
  <si>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</si>
  <si>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</si>
  <si>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</si>
  <si>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</si>
  <si>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</si>
  <si>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</si>
  <si>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</si>
  <si>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</si>
  <si>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</si>
  <si>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</si>
  <si>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</si>
  <si>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</si>
  <si>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</si>
  <si>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</si>
  <si>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</si>
  <si>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</si>
  <si>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</si>
  <si>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</si>
  <si>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</si>
  <si>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</si>
  <si>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</si>
  <si>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</si>
  <si>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</si>
  <si>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</si>
  <si>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</si>
  <si>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</si>
  <si>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</si>
  <si>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</si>
  <si>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</si>
  <si>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</si>
  <si>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</si>
  <si>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</si>
  <si>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</si>
  <si>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</si>
  <si>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</si>
  <si>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</si>
  <si>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</si>
  <si>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</si>
  <si>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</si>
  <si>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</si>
  <si>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</si>
  <si>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</si>
  <si>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</si>
  <si>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</si>
  <si>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</si>
  <si>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</si>
  <si>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</si>
  <si>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</si>
  <si>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</si>
  <si>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</si>
  <si>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</si>
  <si>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</si>
  <si>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</si>
  <si>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</si>
  <si>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</si>
  <si>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</si>
  <si>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</si>
  <si>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</si>
  <si>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</si>
  <si>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</si>
  <si>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</si>
  <si>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</si>
  <si>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</si>
  <si>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</si>
  <si>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</si>
  <si>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</si>
  <si>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</si>
  <si>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</si>
  <si>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</si>
  <si>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</si>
  <si>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</si>
  <si>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</si>
  <si>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</si>
  <si>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</si>
  <si>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</si>
  <si>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</si>
  <si>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</si>
  <si>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</si>
  <si>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</si>
  <si>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</si>
  <si>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</si>
  <si>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</si>
  <si>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</si>
  <si>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</si>
  <si>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</si>
  <si>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</si>
  <si>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</si>
  <si>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</si>
  <si>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</si>
  <si>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</si>
  <si>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</si>
  <si>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</si>
  <si>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</si>
  <si>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</si>
  <si>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</si>
  <si>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</si>
  <si>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</si>
  <si>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</si>
  <si>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</si>
  <si>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</si>
  <si>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</si>
  <si>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</si>
  <si>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</si>
  <si>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</si>
  <si>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</si>
  <si>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</si>
  <si>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</si>
  <si>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</si>
  <si>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</si>
  <si>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</si>
  <si>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</si>
  <si>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</si>
  <si>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</si>
  <si>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</si>
  <si>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</si>
  <si>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</si>
  <si>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</si>
  <si>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</si>
  <si>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</si>
  <si>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</si>
  <si>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</si>
  <si>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</si>
  <si>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</si>
  <si>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</si>
  <si>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</si>
  <si>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</si>
  <si>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</si>
  <si>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</si>
  <si>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</si>
  <si>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</si>
  <si>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</si>
  <si>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</si>
  <si>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</si>
  <si>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</si>
  <si>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</si>
  <si>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</si>
  <si>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</si>
  <si>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</si>
  <si>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</si>
  <si>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</si>
  <si>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</si>
  <si>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</si>
  <si>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</si>
  <si>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</si>
  <si>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</si>
  <si>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</si>
  <si>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</si>
  <si>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</si>
  <si>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</si>
  <si>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</si>
  <si>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</si>
  <si>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</si>
  <si>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</si>
  <si>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</si>
  <si>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</si>
  <si>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</si>
  <si>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</si>
  <si>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</si>
  <si>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</si>
  <si>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</si>
  <si>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</si>
  <si>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</si>
  <si>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</si>
  <si>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</si>
  <si>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</si>
  <si>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</si>
  <si>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</si>
  <si>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</si>
  <si>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</si>
  <si>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</si>
  <si>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</si>
  <si>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</si>
  <si>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</si>
  <si>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</si>
  <si>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</si>
  <si>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</si>
  <si>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</si>
  <si>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</si>
  <si>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</si>
  <si>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</si>
  <si>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</si>
  <si>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</si>
  <si>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</si>
  <si>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</si>
  <si>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</si>
  <si>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</si>
  <si>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</si>
  <si>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</si>
  <si>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</si>
  <si>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</si>
  <si>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</si>
  <si>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</si>
  <si>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</si>
  <si>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</si>
  <si>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</si>
  <si>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</si>
  <si>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</si>
  <si>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</si>
  <si>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</si>
  <si>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</si>
  <si>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</si>
  <si>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</si>
  <si>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</si>
  <si>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</si>
  <si>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</si>
  <si>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</si>
  <si>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</si>
  <si>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</si>
  <si>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</si>
  <si>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</si>
  <si>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</si>
  <si>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</si>
  <si>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</si>
  <si>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</si>
  <si>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</si>
  <si>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</si>
  <si>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</si>
  <si>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</si>
  <si>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</si>
  <si>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</si>
  <si>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</si>
  <si>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</si>
  <si>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</si>
  <si>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</si>
  <si>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</si>
  <si>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</si>
  <si>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</si>
  <si>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</si>
  <si>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</si>
  <si>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</si>
  <si>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</si>
  <si>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</si>
  <si>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</si>
  <si>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</si>
  <si>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</si>
  <si>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</si>
  <si>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</si>
  <si>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</si>
  <si>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</si>
  <si>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</si>
  <si>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</si>
  <si>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</si>
  <si>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</si>
  <si>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</si>
  <si>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</si>
  <si>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</si>
  <si>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</si>
  <si>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</si>
  <si>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</si>
  <si>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</si>
  <si>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</si>
  <si>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</si>
  <si>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</si>
  <si>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</si>
  <si>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</si>
  <si>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</si>
  <si>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</si>
  <si>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</si>
  <si>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</si>
  <si>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</si>
  <si>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</si>
  <si>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</si>
  <si>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</si>
  <si>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</si>
  <si>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</si>
  <si>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</si>
  <si>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</si>
  <si>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</si>
  <si>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</si>
  <si>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</si>
  <si>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</si>
  <si>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</si>
  <si>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</si>
  <si>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</si>
  <si>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</si>
  <si>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</si>
  <si>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</si>
  <si>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</si>
  <si>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</si>
  <si>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</si>
  <si>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</si>
  <si>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</si>
  <si>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</si>
  <si>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</si>
  <si>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</si>
  <si>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</si>
  <si>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</si>
  <si>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</si>
  <si>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</si>
  <si>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</si>
  <si>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</si>
  <si>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</si>
  <si>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</si>
  <si>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</si>
  <si>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</si>
  <si>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</si>
  <si>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</si>
  <si>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</si>
  <si>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</si>
  <si>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</si>
  <si>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</si>
  <si>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</si>
  <si>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</si>
  <si>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</si>
  <si>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</si>
  <si>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</si>
  <si>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</si>
  <si>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</si>
  <si>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</si>
  <si>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</si>
  <si>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</si>
  <si>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</si>
  <si>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</si>
  <si>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</si>
  <si>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</si>
  <si>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</si>
  <si>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</si>
  <si>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</si>
  <si>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</si>
  <si>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</si>
  <si>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</si>
  <si>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</si>
  <si>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</si>
  <si>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</si>
  <si>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</si>
  <si>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</si>
  <si>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 xml:space="preserve">EQ100R EV 100KW460LV1YID (4X2) A/T 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</si>
  <si>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</si>
  <si>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</si>
  <si>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</si>
  <si>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</si>
  <si>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</si>
  <si>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</si>
  <si>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</si>
  <si>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</si>
  <si>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</si>
  <si>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</si>
  <si>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</si>
  <si>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</si>
  <si>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</si>
  <si>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</si>
  <si>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</si>
  <si>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</si>
  <si>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</si>
  <si>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</si>
  <si>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</si>
  <si>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</si>
  <si>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</si>
  <si>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</si>
  <si>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</si>
  <si>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</si>
  <si>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</si>
  <si>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</si>
  <si>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</si>
  <si>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</si>
  <si>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</si>
  <si>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</si>
  <si>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</si>
  <si>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</si>
  <si>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</si>
  <si>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</si>
  <si>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</si>
  <si>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</si>
  <si>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</si>
  <si>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</si>
  <si>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</si>
  <si>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</si>
  <si>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</si>
  <si>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</si>
  <si>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</si>
  <si>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</si>
  <si>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</si>
  <si>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</si>
  <si>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</si>
  <si>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</si>
  <si>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</si>
  <si>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</si>
  <si>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</si>
  <si>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</si>
  <si>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</si>
  <si>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</si>
  <si>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</si>
  <si>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</si>
  <si>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</si>
  <si>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</si>
  <si>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</si>
  <si>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</si>
  <si>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</si>
  <si>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</si>
  <si>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</si>
  <si>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</si>
  <si>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</si>
  <si>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</si>
  <si>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</si>
  <si>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</si>
  <si>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</si>
  <si>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</si>
  <si>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</si>
  <si>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</si>
  <si>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</si>
  <si>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</si>
  <si>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</si>
  <si>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</si>
  <si>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</si>
  <si>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</si>
  <si>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</si>
  <si>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</si>
  <si>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</si>
  <si>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</si>
  <si>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</si>
  <si>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</si>
  <si>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</si>
  <si>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</si>
  <si>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</si>
  <si>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</si>
  <si>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</si>
  <si>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</si>
  <si>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</si>
  <si>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</si>
  <si>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</si>
  <si>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</si>
  <si>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</si>
  <si>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</si>
  <si>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</si>
  <si>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</si>
  <si>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</si>
  <si>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</si>
  <si>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</si>
  <si>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</si>
  <si>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</si>
  <si>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</si>
  <si>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</si>
  <si>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</si>
  <si>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</si>
  <si>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</si>
  <si>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</si>
  <si>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</si>
  <si>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</si>
  <si>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</si>
  <si>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</si>
  <si>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</si>
  <si>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</si>
  <si>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</si>
  <si>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</si>
  <si>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</si>
  <si>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</si>
  <si>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</si>
  <si>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</si>
  <si>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</si>
  <si>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</si>
  <si>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</si>
  <si>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</si>
  <si>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</si>
  <si>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</si>
  <si>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</si>
  <si>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</si>
  <si>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</si>
  <si>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</si>
  <si>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</si>
  <si>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</si>
  <si>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</si>
  <si>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</si>
  <si>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</si>
  <si>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</si>
  <si>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</si>
  <si>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</si>
  <si>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</si>
  <si>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</si>
  <si>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</si>
  <si>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</si>
  <si>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</si>
  <si>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</si>
  <si>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</si>
  <si>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</si>
  <si>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</si>
  <si>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</si>
  <si>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</si>
  <si>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</si>
  <si>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</si>
  <si>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</si>
  <si>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</si>
  <si>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</si>
  <si>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</si>
  <si>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</si>
  <si>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</si>
  <si>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</si>
  <si>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</si>
  <si>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</si>
  <si>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</si>
  <si>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</si>
  <si>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</si>
  <si>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</si>
  <si>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</si>
  <si>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</si>
  <si>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</si>
  <si>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</si>
  <si>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</si>
  <si>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</si>
  <si>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</si>
  <si>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</si>
  <si>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</si>
  <si>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</si>
  <si>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</si>
  <si>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</si>
  <si>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</si>
  <si>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</si>
  <si>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</si>
  <si>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</si>
  <si>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</si>
  <si>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</si>
  <si>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</si>
  <si>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</si>
  <si>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</si>
  <si>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</si>
  <si>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</si>
  <si>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</si>
  <si>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</si>
  <si>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</si>
  <si>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</si>
  <si>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</si>
  <si>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</si>
  <si>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</si>
  <si>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</si>
  <si>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</si>
  <si>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</si>
  <si>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</si>
  <si>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</si>
  <si>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</si>
  <si>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</si>
  <si>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</si>
  <si>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</si>
  <si>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</si>
  <si>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</si>
  <si>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</si>
  <si>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</si>
  <si>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</si>
  <si>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</si>
  <si>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</si>
  <si>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</si>
  <si>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</si>
  <si>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</si>
  <si>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</si>
  <si>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</si>
  <si>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</si>
  <si>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</si>
  <si>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</si>
  <si>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</si>
  <si>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</si>
  <si>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</si>
  <si>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</si>
  <si>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</si>
  <si>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</si>
  <si>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</si>
  <si>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</si>
  <si>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</si>
  <si>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</si>
  <si>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</si>
  <si>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</si>
  <si>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</si>
  <si>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</si>
  <si>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</si>
  <si>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</si>
  <si>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</si>
  <si>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</si>
  <si>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</si>
  <si>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</si>
  <si>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</si>
  <si>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</si>
  <si>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</si>
  <si>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</si>
  <si>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</si>
  <si>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</si>
  <si>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</si>
  <si>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</si>
  <si>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</si>
  <si>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</si>
  <si>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</si>
  <si>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</si>
  <si>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</si>
  <si>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</si>
  <si>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</si>
  <si>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</si>
  <si>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</si>
  <si>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</si>
  <si>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</si>
  <si>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</si>
  <si>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</si>
  <si>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</si>
  <si>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</si>
  <si>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</si>
  <si>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</si>
  <si>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</si>
  <si>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</si>
  <si>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</si>
  <si>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</si>
  <si>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</si>
  <si>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</si>
  <si>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</si>
  <si>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</si>
  <si>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</si>
  <si>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</si>
  <si>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</si>
  <si>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</si>
  <si>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</si>
  <si>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</si>
  <si>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</si>
  <si>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</si>
  <si>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</si>
  <si>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</si>
  <si>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</si>
  <si>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</si>
  <si>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</si>
  <si>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</si>
  <si>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</si>
  <si>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</si>
  <si>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</si>
  <si>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</si>
  <si>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</si>
  <si>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</si>
  <si>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</si>
  <si>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</si>
  <si>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</si>
  <si>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</si>
  <si>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</si>
  <si>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</si>
  <si>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</si>
  <si>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</si>
  <si>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</si>
  <si>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</si>
  <si>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</si>
  <si>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</si>
  <si>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</si>
  <si>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</si>
  <si>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</si>
  <si>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</si>
  <si>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</si>
  <si>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</si>
  <si>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</si>
  <si>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</si>
  <si>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</si>
  <si>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</si>
  <si>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</si>
  <si>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</si>
  <si>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</si>
  <si>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</si>
  <si>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</si>
  <si>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</si>
  <si>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</si>
  <si>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</si>
  <si>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</si>
  <si>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</si>
  <si>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</si>
  <si>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</si>
  <si>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</si>
  <si>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</si>
  <si>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</si>
  <si>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</si>
  <si>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</si>
  <si>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</si>
  <si>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</si>
  <si>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</si>
  <si>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</si>
  <si>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</si>
  <si>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</si>
  <si>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</si>
  <si>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</si>
  <si>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</si>
  <si>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</si>
  <si>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</si>
  <si>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</si>
  <si>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</si>
  <si>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</si>
  <si>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</si>
  <si>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</si>
  <si>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</si>
  <si>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</si>
  <si>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</si>
  <si>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</si>
  <si>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</si>
  <si>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</si>
  <si>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</si>
  <si>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</si>
  <si>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</si>
  <si>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</si>
  <si>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</si>
  <si>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</si>
  <si>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</si>
  <si>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</si>
  <si>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</si>
  <si>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</si>
  <si>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</si>
  <si>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</si>
  <si>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</si>
  <si>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</si>
  <si>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</si>
  <si>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</si>
  <si>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</si>
  <si>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</si>
  <si>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</si>
  <si>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</si>
  <si>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</si>
  <si>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</si>
  <si>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</si>
  <si>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</si>
  <si>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</si>
  <si>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</si>
  <si>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</si>
  <si>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</si>
  <si>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</si>
  <si>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</si>
  <si>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</si>
  <si>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</si>
  <si>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</si>
  <si>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</si>
  <si>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</si>
  <si>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</si>
  <si>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</si>
  <si>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</si>
  <si>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</si>
  <si>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</si>
  <si>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</si>
  <si>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</si>
  <si>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</si>
  <si>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</si>
  <si>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</si>
  <si>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</si>
  <si>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</si>
  <si>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</si>
  <si>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</si>
  <si>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</si>
  <si>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</si>
  <si>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</si>
  <si>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</si>
  <si>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</si>
  <si>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</si>
  <si>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</si>
  <si>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</si>
  <si>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</si>
  <si>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</si>
  <si>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</si>
  <si>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</si>
  <si>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</si>
  <si>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</si>
  <si>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</si>
  <si>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</si>
  <si>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</si>
  <si>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</si>
  <si>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</si>
  <si>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</si>
  <si>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</si>
  <si>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</si>
  <si>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</si>
  <si>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</si>
  <si>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</si>
  <si>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</si>
  <si>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</si>
  <si>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</si>
  <si>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</si>
  <si>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</si>
  <si>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</si>
  <si>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</si>
  <si>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</si>
  <si>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</si>
  <si>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</si>
  <si>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</si>
  <si>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</si>
  <si>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</si>
  <si>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</si>
  <si>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</si>
  <si>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</si>
  <si>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</si>
  <si>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</si>
  <si>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</si>
  <si>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</si>
  <si>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</si>
  <si>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</si>
  <si>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</si>
  <si>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</si>
  <si>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</si>
  <si>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</si>
  <si>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</si>
  <si>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</si>
  <si>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</si>
  <si>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</si>
  <si>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</si>
  <si>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</si>
  <si>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</si>
  <si>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</si>
  <si>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</si>
  <si>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</si>
  <si>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</si>
  <si>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</si>
  <si>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</si>
  <si>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</si>
  <si>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</si>
  <si>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</si>
  <si>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</si>
  <si>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</si>
  <si>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</si>
  <si>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</si>
  <si>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</si>
  <si>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</si>
  <si>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</si>
  <si>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</si>
  <si>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</si>
  <si>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</si>
  <si>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</si>
  <si>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</si>
  <si>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</si>
  <si>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</si>
  <si>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</si>
  <si>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</si>
  <si>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</si>
  <si>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</si>
  <si>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</si>
  <si>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</si>
  <si>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</si>
  <si>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</si>
  <si>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</si>
  <si>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</si>
  <si>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</si>
  <si>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</si>
  <si>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</si>
  <si>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</si>
  <si>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</si>
  <si>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</si>
  <si>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</si>
  <si>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</si>
  <si>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</si>
  <si>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</si>
  <si>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</si>
  <si>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</si>
  <si>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</si>
  <si>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</si>
  <si>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</si>
  <si>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</si>
  <si>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</si>
  <si>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</si>
  <si>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</si>
  <si>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</si>
  <si>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</si>
  <si>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</si>
  <si>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</si>
  <si>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</si>
  <si>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</si>
  <si>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</si>
  <si>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</si>
  <si>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</si>
  <si>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</si>
  <si>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</si>
  <si>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</si>
  <si>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</si>
  <si>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</si>
  <si>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</si>
  <si>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</si>
  <si>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</si>
  <si>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</si>
  <si>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</si>
  <si>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</si>
  <si>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</si>
  <si>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</si>
  <si>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</si>
  <si>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</si>
  <si>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</si>
  <si>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</si>
  <si>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</si>
  <si>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</si>
  <si>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</si>
  <si>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</si>
  <si>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</si>
  <si>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</si>
  <si>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</si>
  <si>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</si>
  <si>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</si>
  <si>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</si>
  <si>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</si>
  <si>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</si>
  <si>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</si>
  <si>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</si>
  <si>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</si>
  <si>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</si>
  <si>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</si>
  <si>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</si>
  <si>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</si>
  <si>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</si>
  <si>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</si>
  <si>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</si>
  <si>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</si>
  <si>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</si>
  <si>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</si>
  <si>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</si>
  <si>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</si>
  <si>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</si>
  <si>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</si>
  <si>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</si>
  <si>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</si>
  <si>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</si>
  <si>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</si>
  <si>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</si>
  <si>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</si>
  <si>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</si>
  <si>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</si>
  <si>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</si>
  <si>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</si>
  <si>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</si>
  <si>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</si>
  <si>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</si>
  <si>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</si>
  <si>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</si>
  <si>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</si>
  <si>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</si>
  <si>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</si>
  <si>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</si>
  <si>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</si>
  <si>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</si>
  <si>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</si>
  <si>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</si>
  <si>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</si>
  <si>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</si>
  <si>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</si>
  <si>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</si>
  <si>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</si>
  <si>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</si>
  <si>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</si>
  <si>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</si>
  <si>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</si>
  <si>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</si>
  <si>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</si>
  <si>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</si>
  <si>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</si>
  <si>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</si>
  <si>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</si>
  <si>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</si>
  <si>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</si>
  <si>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</si>
  <si>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</si>
  <si>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</si>
  <si>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</si>
  <si>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</si>
  <si>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</si>
  <si>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</si>
  <si>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</si>
  <si>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</si>
  <si>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</si>
  <si>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</si>
  <si>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</si>
  <si>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</si>
  <si>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</si>
  <si>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</si>
  <si>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</si>
  <si>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</si>
  <si>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</si>
  <si>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</si>
  <si>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</si>
  <si>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</si>
  <si>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</si>
  <si>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</si>
  <si>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</si>
  <si>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</si>
  <si>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</si>
  <si>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</si>
  <si>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</si>
  <si>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</si>
  <si>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</si>
  <si>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</si>
  <si>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</si>
  <si>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</si>
  <si>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</si>
  <si>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</si>
  <si>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</si>
  <si>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</si>
  <si>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</si>
  <si>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</si>
  <si>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</si>
  <si>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</si>
  <si>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</si>
  <si>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</si>
  <si>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</si>
  <si>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</si>
  <si>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</si>
  <si>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</si>
  <si>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</si>
  <si>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</si>
  <si>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</si>
  <si>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</si>
  <si>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</si>
  <si>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</si>
  <si>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</si>
  <si>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</si>
  <si>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</si>
  <si>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</si>
  <si>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</si>
  <si>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</si>
  <si>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</si>
  <si>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</si>
  <si>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</si>
  <si>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</si>
  <si>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</si>
  <si>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</si>
  <si>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</si>
  <si>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</si>
  <si>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</si>
  <si>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</si>
  <si>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</si>
  <si>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</si>
  <si>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</si>
  <si>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</si>
  <si>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</si>
  <si>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</si>
  <si>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</si>
  <si>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</si>
  <si>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</si>
  <si>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</si>
  <si>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</si>
  <si>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</si>
  <si>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</si>
  <si>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</si>
  <si>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</si>
  <si>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</si>
  <si>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</si>
  <si>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</si>
  <si>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</si>
  <si>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</si>
  <si>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</si>
  <si>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</si>
  <si>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</si>
  <si>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</si>
  <si>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</si>
  <si>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</si>
  <si>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</si>
  <si>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</si>
  <si>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</si>
  <si>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</si>
  <si>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</si>
  <si>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</si>
  <si>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</si>
  <si>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</si>
  <si>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</si>
  <si>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</si>
  <si>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</si>
  <si>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</si>
  <si>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</si>
  <si>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</si>
  <si>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</si>
  <si>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</si>
  <si>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</si>
  <si>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</si>
  <si>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</si>
  <si>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</si>
  <si>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</si>
  <si>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</si>
  <si>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</si>
  <si>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</si>
  <si>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</si>
  <si>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</si>
  <si>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</si>
  <si>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</si>
  <si>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</si>
  <si>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</si>
  <si>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</si>
  <si>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</si>
  <si>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</si>
  <si>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</si>
  <si>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</si>
  <si>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</si>
  <si>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</si>
  <si>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</si>
  <si>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</si>
  <si>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</si>
  <si>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</si>
  <si>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</si>
  <si>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</si>
  <si>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</si>
  <si>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</si>
  <si>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</si>
  <si>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</si>
  <si>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</si>
  <si>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</si>
  <si>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</si>
  <si>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</si>
  <si>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</si>
  <si>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</si>
  <si>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</si>
  <si>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</si>
  <si>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</si>
  <si>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</si>
  <si>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</si>
  <si>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</si>
  <si>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</si>
  <si>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</si>
  <si>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</si>
  <si>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</si>
  <si>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</si>
  <si>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</si>
  <si>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</si>
  <si>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</si>
  <si>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</si>
  <si>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</si>
  <si>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</si>
  <si>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</si>
  <si>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</si>
  <si>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</si>
  <si>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</si>
  <si>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</si>
  <si>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</si>
  <si>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</si>
  <si>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</si>
  <si>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</si>
  <si>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</si>
  <si>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</si>
  <si>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</si>
  <si>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</si>
  <si>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</si>
  <si>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</si>
  <si>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</si>
  <si>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</si>
  <si>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</si>
  <si>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</si>
  <si>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</si>
  <si>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</si>
  <si>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</si>
  <si>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</si>
  <si>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</si>
  <si>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</si>
  <si>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</si>
  <si>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</si>
  <si>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</si>
  <si>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</si>
  <si>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</si>
  <si>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</si>
  <si>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</si>
  <si>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</si>
  <si>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</si>
  <si>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</si>
  <si>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</si>
  <si>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</si>
  <si>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</si>
  <si>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</si>
  <si>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</si>
  <si>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</si>
  <si>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</si>
  <si>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</si>
  <si>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</si>
  <si>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</si>
  <si>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</si>
  <si>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</si>
  <si>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</si>
  <si>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</si>
  <si>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</si>
  <si>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</si>
  <si>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</si>
  <si>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</si>
  <si>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</si>
  <si>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</si>
  <si>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</si>
  <si>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</si>
  <si>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</si>
  <si>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</si>
  <si>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</si>
  <si>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</si>
  <si>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</si>
  <si>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</si>
  <si>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</si>
  <si>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</si>
  <si>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</si>
  <si>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</si>
  <si>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</si>
  <si>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</si>
  <si>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</si>
  <si>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</si>
  <si>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</si>
  <si>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</si>
  <si>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</si>
  <si>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</si>
  <si>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</si>
  <si>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</si>
  <si>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</si>
  <si>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</si>
  <si>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</si>
  <si>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</si>
  <si>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</si>
  <si>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</si>
  <si>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</si>
  <si>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</si>
  <si>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</si>
  <si>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</si>
  <si>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</si>
  <si>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</si>
  <si>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</si>
  <si>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</si>
  <si>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</si>
  <si>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</si>
  <si>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</si>
  <si>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</si>
  <si>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</si>
  <si>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</si>
  <si>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</si>
  <si>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</si>
  <si>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</si>
  <si>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</si>
  <si>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</si>
  <si>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</si>
  <si>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</si>
  <si>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</si>
  <si>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</si>
  <si>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</si>
  <si>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</si>
  <si>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</si>
  <si>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</si>
  <si>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</si>
  <si>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</si>
  <si>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</si>
  <si>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</si>
  <si>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</si>
  <si>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</si>
  <si>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</si>
  <si>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</si>
  <si>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</si>
  <si>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</si>
  <si>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</si>
  <si>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</si>
  <si>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</si>
  <si>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</si>
  <si>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</si>
  <si>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</si>
  <si>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</si>
  <si>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</si>
  <si>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</si>
  <si>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</si>
  <si>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</si>
  <si>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</si>
  <si>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</si>
  <si>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</si>
  <si>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</si>
  <si>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</si>
  <si>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</si>
  <si>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</si>
  <si>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</si>
  <si>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</si>
  <si>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</si>
  <si>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</si>
  <si>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</si>
  <si>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</si>
  <si>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</si>
  <si>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</si>
  <si>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</si>
  <si>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</si>
  <si>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</si>
  <si>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</si>
  <si>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</si>
  <si>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</si>
  <si>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</si>
  <si>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</si>
  <si>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</si>
  <si>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</si>
  <si>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</si>
  <si>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</si>
  <si>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</si>
  <si>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</si>
  <si>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</si>
  <si>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</si>
  <si>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</si>
  <si>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</si>
  <si>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</si>
  <si>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</si>
  <si>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</si>
  <si>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</si>
  <si>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</si>
  <si>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</si>
  <si>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</si>
  <si>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</si>
  <si>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</si>
  <si>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</si>
  <si>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</si>
  <si>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</si>
  <si>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</si>
  <si>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</si>
  <si>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</si>
  <si>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</si>
  <si>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</si>
  <si>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</si>
  <si>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</si>
  <si>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</si>
  <si>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</si>
  <si>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</si>
  <si>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</si>
  <si>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</si>
  <si>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</si>
  <si>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</si>
  <si>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</si>
  <si>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</si>
  <si>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</si>
  <si>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</si>
  <si>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</si>
  <si>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</si>
  <si>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</si>
  <si>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</si>
  <si>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</si>
  <si>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</si>
  <si>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</si>
  <si>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</si>
  <si>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</si>
  <si>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</si>
  <si>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</si>
  <si>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</si>
  <si>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</si>
  <si>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</si>
  <si>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</si>
  <si>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</si>
  <si>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</si>
  <si>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</si>
  <si>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</si>
  <si>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</si>
  <si>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</si>
  <si>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</si>
  <si>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</si>
  <si>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</si>
  <si>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</si>
  <si>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</si>
  <si>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</si>
  <si>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</si>
  <si>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</si>
  <si>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</si>
  <si>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</si>
  <si>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</si>
  <si>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</si>
  <si>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</si>
  <si>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</si>
  <si>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</si>
  <si>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</si>
  <si>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</si>
  <si>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</si>
  <si>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</si>
  <si>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</si>
  <si>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</si>
  <si>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</si>
  <si>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</si>
  <si>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</si>
  <si>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</si>
  <si>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</si>
  <si>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</si>
  <si>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</si>
  <si>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</si>
  <si>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</si>
  <si>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</si>
  <si>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</si>
  <si>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</si>
  <si>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</si>
  <si>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</si>
  <si>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</si>
  <si>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</si>
  <si>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</si>
  <si>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</si>
  <si>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</si>
  <si>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</si>
  <si>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</si>
  <si>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</si>
  <si>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</si>
  <si>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</si>
  <si>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</si>
  <si>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</si>
  <si>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</si>
  <si>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</si>
  <si>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</si>
  <si>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</si>
  <si>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</si>
  <si>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</si>
  <si>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</si>
  <si>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</si>
  <si>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</si>
  <si>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</si>
  <si>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</si>
  <si>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</si>
  <si>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</si>
  <si>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</si>
  <si>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</si>
  <si>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</si>
  <si>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</si>
  <si>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</si>
  <si>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</si>
  <si>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</si>
  <si>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</si>
  <si>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</si>
  <si>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</si>
  <si>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</si>
  <si>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</si>
  <si>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</si>
  <si>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</si>
  <si>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</si>
  <si>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</si>
  <si>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</si>
  <si>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</si>
  <si>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</si>
  <si>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</si>
  <si>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</si>
  <si>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</si>
  <si>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</si>
  <si>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</si>
  <si>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</si>
  <si>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</si>
  <si>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</si>
  <si>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</si>
  <si>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</si>
  <si>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</si>
  <si>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</si>
  <si>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</si>
  <si>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</si>
  <si>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</si>
  <si>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</si>
  <si>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</si>
  <si>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</si>
  <si>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</si>
  <si>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</si>
  <si>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</si>
  <si>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</si>
  <si>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</si>
  <si>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</si>
  <si>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</si>
  <si>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</si>
  <si>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</si>
  <si>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</si>
  <si>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</si>
  <si>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</si>
  <si>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</si>
  <si>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</si>
  <si>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</si>
  <si>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</si>
  <si>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</si>
  <si>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</si>
  <si>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</si>
  <si>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</si>
  <si>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</si>
  <si>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</si>
  <si>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</si>
  <si>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</si>
  <si>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</si>
  <si>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</si>
  <si>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</si>
  <si>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</si>
  <si>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</si>
  <si>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</si>
  <si>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</si>
  <si>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</si>
  <si>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</si>
  <si>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</si>
  <si>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</si>
  <si>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</si>
  <si>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</si>
  <si>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</si>
  <si>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</si>
  <si>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</si>
  <si>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</si>
  <si>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</si>
  <si>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</si>
  <si>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</si>
  <si>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</si>
  <si>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</si>
  <si>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</si>
  <si>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</si>
  <si>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</si>
  <si>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</si>
  <si>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</si>
  <si>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</si>
  <si>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</si>
  <si>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</si>
  <si>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</si>
  <si>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</si>
  <si>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</si>
  <si>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</si>
  <si>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</si>
  <si>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</si>
  <si>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</si>
  <si>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</si>
  <si>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</si>
  <si>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</si>
  <si>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</si>
  <si>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</si>
  <si>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</si>
  <si>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</si>
  <si>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</si>
  <si>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</si>
  <si>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</si>
  <si>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</si>
  <si>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</si>
  <si>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</si>
  <si>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</si>
  <si>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</si>
  <si>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</si>
  <si>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</si>
  <si>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</si>
  <si>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</si>
  <si>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</si>
  <si>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</si>
  <si>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</si>
  <si>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</si>
  <si>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</si>
  <si>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</si>
  <si>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</si>
  <si>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</si>
  <si>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</si>
  <si>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</si>
  <si>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</si>
  <si>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</si>
  <si>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</si>
  <si>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</si>
  <si>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</si>
  <si>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</si>
  <si>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</si>
  <si>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</si>
  <si>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</si>
  <si>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</si>
  <si>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</si>
  <si>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</si>
  <si>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</si>
  <si>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</si>
  <si>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</si>
  <si>
    <t>90218813</t>
  </si>
  <si>
    <t>VP0060420250500007</t>
  </si>
  <si>
    <t>0010047807</t>
  </si>
  <si>
    <t>80207653</t>
  </si>
  <si>
    <t>MK3AACE25SJ001204</t>
  </si>
  <si>
    <t>TZ160X030*HCRB248019*</t>
  </si>
  <si>
    <t>90218814</t>
  </si>
  <si>
    <t>VP0060420250500008</t>
  </si>
  <si>
    <t>0010047836</t>
  </si>
  <si>
    <t>80207696</t>
  </si>
  <si>
    <t>MK3AAAGA3SJ001856</t>
  </si>
  <si>
    <t>LJO*18N81920226*</t>
  </si>
  <si>
    <t>90218815</t>
  </si>
  <si>
    <t>VP0060420250500014</t>
  </si>
  <si>
    <t>0010047837</t>
  </si>
  <si>
    <t>80207697</t>
  </si>
  <si>
    <t>MK3AAAE41SJ001187</t>
  </si>
  <si>
    <t>TZ180XS2A0*U1S3220274*</t>
  </si>
  <si>
    <t>AM1M431QTG</t>
  </si>
  <si>
    <t>MK3AAAE46SJ001198</t>
  </si>
  <si>
    <t>TZ180XS2A0*U1RC210195*</t>
  </si>
  <si>
    <t>90218816</t>
  </si>
  <si>
    <t>VP0060420250500009</t>
  </si>
  <si>
    <t>0010047838</t>
  </si>
  <si>
    <t>80207698</t>
  </si>
  <si>
    <t>MK3AAAGA6SJ001740</t>
  </si>
  <si>
    <t>LJO*18N81920272*</t>
  </si>
  <si>
    <t>MK3AAAGA8SJ001822</t>
  </si>
  <si>
    <t>LJO*18N81920277*</t>
  </si>
  <si>
    <t>90218817</t>
  </si>
  <si>
    <t>VP0060420250500015</t>
  </si>
  <si>
    <t>0010047839</t>
  </si>
  <si>
    <t>80207699</t>
  </si>
  <si>
    <t>MK3AAAE43SJ001188</t>
  </si>
  <si>
    <t>TZ180XS2A0*U1S3230027*</t>
  </si>
  <si>
    <t>MK3AAAE46SJ001184</t>
  </si>
  <si>
    <t>TZ180XS2A0*U1S1150109*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</si>
</sst>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charset val="134"/>
    </font>
    <font>
      <sz val="8"/>
      <color theme="1"/>
      <name val="Times New Roman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61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  <xf numFmtId="14" fontId="17" fillId="0" borderId="2" xfId="0" applyNumberFormat="1" applyFont="1" applyBorder="1" applyAlignment="1">
      <alignment horizontal="center" vertical="top"/>
    </xf>
    <xf numFmtId="14" fontId="17" fillId="0" borderId="2" xfId="0" applyNumberFormat="1" applyFont="1" applyBorder="1" applyAlignment="1">
      <alignment horizontal="right"/>
    </xf>
    <xf numFmtId="0" fontId="17" fillId="0" borderId="2" xfId="0" applyFont="1" applyBorder="1" applyAlignment="1">
      <alignment horizontal="left"/>
    </xf>
    <xf numFmtId="0" fontId="17" fillId="0" borderId="2" xfId="0" applyFont="1" applyBorder="1"/>
    <xf numFmtId="0" fontId="18" fillId="2" borderId="1" xfId="0" applyFont="1" applyFill="1" applyBorder="1" applyAlignment="1">
      <alignment horizontal="center" vertical="center"/>
    </xf>
    <xf numFmtId="0" fontId="17" fillId="0" borderId="0" xfId="0" applyFont="1"/>
    <xf numFmtId="0" fontId="17" fillId="0" borderId="2" xfId="0" applyFont="1" applyBorder="1" applyAlignment="1">
      <alignment horizontal="center"/>
    </xf>
    <xf numFmtId="164" fontId="17" fillId="0" borderId="2" xfId="1" applyFont="1" applyFill="1" applyBorder="1"/>
    <xf numFmtId="164" fontId="17" fillId="9" borderId="2" xfId="1" applyFont="1" applyFill="1" applyBorder="1"/>
    <xf numFmtId="164" fontId="17" fillId="0" borderId="2" xfId="0" applyNumberFormat="1" applyFont="1" applyBorder="1"/>
    <xf numFmtId="164" fontId="17" fillId="0" borderId="2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4" fontId="18" fillId="2" borderId="0" xfId="1" applyFont="1" applyFill="1" applyBorder="1" applyAlignment="1">
      <alignment horizontal="center"/>
    </xf>
    <xf numFmtId="14" fontId="17" fillId="0" borderId="2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165" fontId="0" fillId="0" borderId="0" xfId="3" applyFont="1" applyAlignment="1">
      <alignment vertical="center"/>
    </xf>
    <xf numFmtId="43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4" fontId="19" fillId="0" borderId="2" xfId="0" applyNumberFormat="1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0" fontId="20" fillId="0" borderId="2" xfId="0" applyFont="1" applyBorder="1" applyAlignment="1">
      <alignment horizontal="center" vertical="top"/>
    </xf>
    <xf numFmtId="167" fontId="19" fillId="0" borderId="2" xfId="3" applyNumberFormat="1" applyFont="1" applyBorder="1" applyAlignment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PR 2025"/>
      <sheetName val="MAY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5907"/>
  <sheetViews>
    <sheetView tabSelected="1" zoomScale="80" zoomScaleNormal="80" workbookViewId="0">
      <pane ySplit="1" topLeftCell="A5883" activePane="bottomLeft" state="frozen"/>
      <selection pane="bottomLeft" activeCell="AB5897" sqref="AB5897"/>
    </sheetView>
  </sheetViews>
  <sheetFormatPr defaultRowHeight="14.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70" bestFit="1" customWidth="1"/>
    <col min="26" max="26" width="49.453125" style="70" bestFit="1" customWidth="1"/>
    <col min="27" max="27" width="10.7265625" style="26" bestFit="1" customWidth="1"/>
    <col min="28" max="16384" width="8.7265625" style="26"/>
  </cols>
  <sheetData>
    <row r="1" spans="1:27" s="20" customFormat="1" ht="21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39" si="83">V4482+W4482</f>
        <v>283042290</v>
      </c>
      <c r="Y4482" s="23" t="s">
        <v>13960</v>
      </c>
      <c r="Z4482" s="43"/>
      <c r="AA4482" s="72">
        <v>45626</v>
      </c>
    </row>
    <row r="4483" spans="1:27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34" si="85">V4605+W4605</f>
        <v>184858262</v>
      </c>
      <c r="Y4605" s="43"/>
      <c r="Z4605" s="43"/>
      <c r="AA4605" s="72">
        <v>45626</v>
      </c>
    </row>
    <row r="4606" spans="1:27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76" si="102">Q4929*11%</f>
        <v>24157634.489999998</v>
      </c>
      <c r="T4929" s="25"/>
      <c r="U4929" s="24"/>
      <c r="V4929" s="25">
        <f t="shared" ref="V4929:V4976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4976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43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4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2" t="s">
        <v>88</v>
      </c>
      <c r="Z5432" s="102" t="s">
        <v>88</v>
      </c>
      <c r="AA5432" s="101">
        <v>45716</v>
      </c>
    </row>
    <row r="5433" spans="1:27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2" t="s">
        <v>88</v>
      </c>
      <c r="Z5433" s="102" t="s">
        <v>88</v>
      </c>
      <c r="AA5433" s="101">
        <v>45716</v>
      </c>
    </row>
    <row r="5434" spans="1:27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2" t="s">
        <v>88</v>
      </c>
      <c r="Z5434" s="102" t="s">
        <v>88</v>
      </c>
      <c r="AA5434" s="101">
        <v>45716</v>
      </c>
    </row>
    <row r="5435" spans="1:27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2" t="s">
        <v>88</v>
      </c>
      <c r="Z5435" s="102" t="s">
        <v>88</v>
      </c>
      <c r="AA5435" s="101">
        <v>45716</v>
      </c>
    </row>
    <row r="5436" spans="1:27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2" t="s">
        <v>88</v>
      </c>
      <c r="Z5436" s="102" t="s">
        <v>88</v>
      </c>
      <c r="AA5436" s="101">
        <v>45716</v>
      </c>
    </row>
    <row r="5437" spans="1:27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2" t="s">
        <v>88</v>
      </c>
      <c r="Z5437" s="102" t="s">
        <v>88</v>
      </c>
      <c r="AA5437" s="101">
        <v>45716</v>
      </c>
    </row>
    <row r="5438" spans="1:27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2" t="s">
        <v>88</v>
      </c>
      <c r="Z5438" s="102" t="s">
        <v>88</v>
      </c>
      <c r="AA5438" s="101">
        <v>45716</v>
      </c>
    </row>
    <row r="5439" spans="1:27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2" t="s">
        <v>88</v>
      </c>
      <c r="Z5439" s="102" t="s">
        <v>88</v>
      </c>
      <c r="AA5439" s="101">
        <v>45716</v>
      </c>
    </row>
    <row r="5440" spans="1:27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2" t="s">
        <v>88</v>
      </c>
      <c r="Z5440" s="102" t="s">
        <v>88</v>
      </c>
      <c r="AA5440" s="101">
        <v>45716</v>
      </c>
    </row>
    <row r="5441" spans="1:27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2" t="s">
        <v>88</v>
      </c>
      <c r="Z5441" s="102" t="s">
        <v>88</v>
      </c>
      <c r="AA5441" s="101">
        <v>45716</v>
      </c>
    </row>
    <row r="5442" spans="1:27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2" t="s">
        <v>16944</v>
      </c>
      <c r="Z5442" s="102" t="s">
        <v>16945</v>
      </c>
      <c r="AA5442" s="101">
        <v>45716</v>
      </c>
    </row>
    <row r="5443" spans="1:27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2" t="s">
        <v>16944</v>
      </c>
      <c r="Z5443" s="102" t="s">
        <v>16945</v>
      </c>
      <c r="AA5443" s="101">
        <v>45716</v>
      </c>
    </row>
    <row r="5444" spans="1:27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509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510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  <c r="AA5459" s="101">
        <v>45736</v>
      </c>
    </row>
    <row r="5460" spans="1:27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  <c r="AA5460" s="101">
        <v>45736</v>
      </c>
    </row>
    <row r="5461" spans="1:27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  <c r="AA5461" s="101">
        <v>45736</v>
      </c>
    </row>
    <row r="5462" spans="1:27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  <c r="AA5462" s="101">
        <v>45736</v>
      </c>
    </row>
    <row r="5463" spans="1:27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  <c r="AA5463" s="101">
        <v>45736</v>
      </c>
    </row>
    <row r="5464" spans="1:27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  <c r="AA5464" s="101">
        <v>45736</v>
      </c>
    </row>
    <row r="5465" spans="1:27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  <c r="AA5465" s="101">
        <v>45736</v>
      </c>
    </row>
    <row r="5466" spans="1:27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  <c r="AA5466" s="101">
        <v>45736</v>
      </c>
    </row>
    <row r="5467" spans="1:27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  <c r="AA5467" s="101">
        <v>45736</v>
      </c>
    </row>
    <row r="5468" spans="1:27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  <c r="AA5468" s="101">
        <v>45736</v>
      </c>
    </row>
    <row r="5469" spans="1:27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  <c r="AA5469" s="101">
        <v>45736</v>
      </c>
    </row>
    <row r="5470" spans="1:27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  <c r="AA5470" s="101">
        <v>45736</v>
      </c>
    </row>
    <row r="5471" spans="1:27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  <c r="AA5471" s="101">
        <v>45736</v>
      </c>
    </row>
    <row r="5472" spans="1:27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  <c r="AA5472" s="101">
        <v>45736</v>
      </c>
    </row>
    <row r="5473" spans="1:27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  <c r="AA5473" s="101">
        <v>45736</v>
      </c>
    </row>
    <row r="5474" spans="1:27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  <c r="AA5474" s="101">
        <v>45736</v>
      </c>
    </row>
    <row r="5475" spans="1:27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  <c r="AA5475" s="101">
        <v>45736</v>
      </c>
    </row>
    <row r="5476" spans="1:27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  <c r="AA5476" s="101">
        <v>45736</v>
      </c>
    </row>
    <row r="5477" spans="1:27">
      <c r="A5477" s="101">
        <v>45740</v>
      </c>
      <c r="B5477" s="102" t="s">
        <v>17525</v>
      </c>
      <c r="C5477" s="102" t="s">
        <v>17526</v>
      </c>
      <c r="D5477" s="102" t="s">
        <v>17527</v>
      </c>
      <c r="E5477" s="102" t="s">
        <v>17528</v>
      </c>
      <c r="F5477" s="102" t="s">
        <v>17529</v>
      </c>
      <c r="G5477" s="135" t="s">
        <v>17530</v>
      </c>
      <c r="H5477" s="102" t="s">
        <v>17316</v>
      </c>
      <c r="I5477" s="70" t="s">
        <v>8859</v>
      </c>
      <c r="J5477" s="102" t="s">
        <v>16454</v>
      </c>
      <c r="K5477" s="102" t="s">
        <v>15</v>
      </c>
      <c r="L5477" s="102">
        <v>100604</v>
      </c>
      <c r="M5477" s="102" t="s">
        <v>16</v>
      </c>
      <c r="N5477" s="104">
        <v>392533560</v>
      </c>
      <c r="O5477" s="104">
        <v>-32513750</v>
      </c>
      <c r="P5477" s="104">
        <v>-85062839</v>
      </c>
      <c r="Q5477" s="104">
        <v>274956971</v>
      </c>
      <c r="S5477" s="49">
        <f t="shared" si="131"/>
        <v>30245266.809999999</v>
      </c>
      <c r="T5477" s="25"/>
      <c r="U5477" s="24"/>
      <c r="V5477" s="25">
        <f t="shared" si="130"/>
        <v>305202237.81</v>
      </c>
      <c r="X5477" s="27">
        <f t="shared" si="127"/>
        <v>305202237.81</v>
      </c>
      <c r="Y5477" s="102" t="s">
        <v>17531</v>
      </c>
      <c r="Z5477" s="102" t="s">
        <v>17532</v>
      </c>
      <c r="AA5477" s="101">
        <v>45740</v>
      </c>
    </row>
    <row r="5478" spans="1:27">
      <c r="A5478" s="101">
        <v>45741</v>
      </c>
      <c r="B5478" s="102" t="s">
        <v>17533</v>
      </c>
      <c r="C5478" s="102" t="s">
        <v>17534</v>
      </c>
      <c r="D5478" s="102" t="s">
        <v>17535</v>
      </c>
      <c r="E5478" s="102" t="s">
        <v>17536</v>
      </c>
      <c r="F5478" s="102" t="s">
        <v>17537</v>
      </c>
      <c r="G5478" s="135" t="s">
        <v>17538</v>
      </c>
      <c r="H5478" s="102" t="s">
        <v>6708</v>
      </c>
      <c r="I5478" s="70" t="s">
        <v>6775</v>
      </c>
      <c r="J5478" s="102" t="s">
        <v>7351</v>
      </c>
      <c r="K5478" s="102" t="s">
        <v>15</v>
      </c>
      <c r="L5478" s="102">
        <v>100604</v>
      </c>
      <c r="M5478" s="102" t="s">
        <v>16</v>
      </c>
      <c r="N5478" s="104">
        <v>321207667</v>
      </c>
      <c r="O5478" s="104">
        <v>-26362500</v>
      </c>
      <c r="P5478" s="104">
        <v>-69902182</v>
      </c>
      <c r="Q5478" s="104">
        <v>224942986</v>
      </c>
      <c r="S5478" s="49">
        <f t="shared" si="131"/>
        <v>24743728.460000001</v>
      </c>
      <c r="T5478" s="25"/>
      <c r="U5478" s="24"/>
      <c r="V5478" s="25">
        <f t="shared" si="130"/>
        <v>249686714.46000001</v>
      </c>
      <c r="X5478" s="27">
        <f t="shared" si="127"/>
        <v>249686714.46000001</v>
      </c>
      <c r="Y5478" s="102" t="s">
        <v>17521</v>
      </c>
      <c r="Z5478" s="102" t="s">
        <v>17522</v>
      </c>
      <c r="AA5478" s="101">
        <v>45741</v>
      </c>
    </row>
    <row r="5479" spans="1:27">
      <c r="A5479" s="101">
        <v>45741</v>
      </c>
      <c r="B5479" s="102" t="s">
        <v>17533</v>
      </c>
      <c r="C5479" s="102" t="s">
        <v>17534</v>
      </c>
      <c r="D5479" s="102" t="s">
        <v>17535</v>
      </c>
      <c r="E5479" s="102" t="s">
        <v>17536</v>
      </c>
      <c r="F5479" s="102" t="s">
        <v>17539</v>
      </c>
      <c r="G5479" s="135" t="s">
        <v>17538</v>
      </c>
      <c r="H5479" s="102" t="s">
        <v>6708</v>
      </c>
      <c r="I5479" s="70" t="s">
        <v>6775</v>
      </c>
      <c r="J5479" s="102" t="s">
        <v>7351</v>
      </c>
      <c r="K5479" s="102" t="s">
        <v>15</v>
      </c>
      <c r="L5479" s="102">
        <v>100604</v>
      </c>
      <c r="M5479" s="102" t="s">
        <v>16</v>
      </c>
      <c r="N5479" s="104">
        <v>321207667</v>
      </c>
      <c r="O5479" s="104">
        <v>-26362500</v>
      </c>
      <c r="P5479" s="104">
        <v>-69902182</v>
      </c>
      <c r="Q5479" s="104">
        <v>224942986</v>
      </c>
      <c r="S5479" s="49">
        <f t="shared" si="131"/>
        <v>24743728.460000001</v>
      </c>
      <c r="T5479" s="25"/>
      <c r="U5479" s="24"/>
      <c r="V5479" s="25">
        <f t="shared" si="130"/>
        <v>249686714.46000001</v>
      </c>
      <c r="X5479" s="27">
        <f t="shared" si="127"/>
        <v>249686714.46000001</v>
      </c>
      <c r="Y5479" s="102" t="s">
        <v>17521</v>
      </c>
      <c r="Z5479" s="102" t="s">
        <v>17522</v>
      </c>
      <c r="AA5479" s="101">
        <v>45741</v>
      </c>
    </row>
    <row r="5480" spans="1:27">
      <c r="A5480" s="101">
        <v>45741</v>
      </c>
      <c r="B5480" s="102" t="s">
        <v>17540</v>
      </c>
      <c r="C5480" s="102" t="s">
        <v>17541</v>
      </c>
      <c r="D5480" s="102" t="s">
        <v>17542</v>
      </c>
      <c r="E5480" s="102" t="s">
        <v>17543</v>
      </c>
      <c r="F5480" s="102" t="s">
        <v>17544</v>
      </c>
      <c r="G5480" s="135" t="s">
        <v>17545</v>
      </c>
      <c r="H5480" s="102" t="s">
        <v>6737</v>
      </c>
      <c r="I5480" s="70" t="s">
        <v>6775</v>
      </c>
      <c r="J5480" s="102" t="s">
        <v>8117</v>
      </c>
      <c r="K5480" s="102" t="s">
        <v>15</v>
      </c>
      <c r="L5480" s="102">
        <v>100604</v>
      </c>
      <c r="M5480" s="102" t="s">
        <v>16</v>
      </c>
      <c r="N5480" s="104">
        <v>365818381</v>
      </c>
      <c r="O5480" s="104">
        <v>-29877500</v>
      </c>
      <c r="P5480" s="104">
        <v>-79770396</v>
      </c>
      <c r="Q5480" s="104">
        <v>256170486</v>
      </c>
      <c r="S5480" s="49">
        <f t="shared" si="131"/>
        <v>28178753.460000001</v>
      </c>
      <c r="T5480" s="25"/>
      <c r="U5480" s="24"/>
      <c r="V5480" s="25">
        <f t="shared" si="130"/>
        <v>284349239.45999998</v>
      </c>
      <c r="X5480" s="27">
        <f t="shared" si="127"/>
        <v>284349239.45999998</v>
      </c>
      <c r="Y5480" s="102" t="s">
        <v>17521</v>
      </c>
      <c r="Z5480" s="102" t="s">
        <v>17522</v>
      </c>
      <c r="AA5480" s="101">
        <v>45741</v>
      </c>
    </row>
    <row r="5481" spans="1:27">
      <c r="A5481" s="101">
        <v>45741</v>
      </c>
      <c r="B5481" s="102" t="s">
        <v>17540</v>
      </c>
      <c r="C5481" s="102" t="s">
        <v>17541</v>
      </c>
      <c r="D5481" s="102" t="s">
        <v>17542</v>
      </c>
      <c r="E5481" s="102" t="s">
        <v>17543</v>
      </c>
      <c r="F5481" s="102" t="s">
        <v>17546</v>
      </c>
      <c r="G5481" s="135" t="s">
        <v>17547</v>
      </c>
      <c r="H5481" s="102" t="s">
        <v>6737</v>
      </c>
      <c r="I5481" s="70" t="s">
        <v>6775</v>
      </c>
      <c r="J5481" s="102" t="s">
        <v>8117</v>
      </c>
      <c r="K5481" s="102" t="s">
        <v>15</v>
      </c>
      <c r="L5481" s="102">
        <v>100604</v>
      </c>
      <c r="M5481" s="102" t="s">
        <v>16</v>
      </c>
      <c r="N5481" s="104">
        <v>365818381</v>
      </c>
      <c r="O5481" s="104">
        <v>-29877500</v>
      </c>
      <c r="P5481" s="104">
        <v>-79770396</v>
      </c>
      <c r="Q5481" s="104">
        <v>256170486</v>
      </c>
      <c r="S5481" s="49">
        <f t="shared" si="131"/>
        <v>28178753.460000001</v>
      </c>
      <c r="T5481" s="25"/>
      <c r="U5481" s="24"/>
      <c r="V5481" s="25">
        <f t="shared" si="130"/>
        <v>284349239.45999998</v>
      </c>
      <c r="X5481" s="27">
        <f t="shared" si="127"/>
        <v>284349239.45999998</v>
      </c>
      <c r="Y5481" s="102" t="s">
        <v>17521</v>
      </c>
      <c r="Z5481" s="102" t="s">
        <v>17522</v>
      </c>
      <c r="AA5481" s="101">
        <v>45741</v>
      </c>
    </row>
    <row r="5482" spans="1:27">
      <c r="A5482" s="101">
        <v>45741</v>
      </c>
      <c r="B5482" s="102" t="s">
        <v>17548</v>
      </c>
      <c r="C5482" s="102" t="s">
        <v>17549</v>
      </c>
      <c r="D5482" s="102" t="s">
        <v>17550</v>
      </c>
      <c r="E5482" s="102" t="s">
        <v>17551</v>
      </c>
      <c r="F5482" s="102" t="s">
        <v>17552</v>
      </c>
      <c r="G5482" s="135" t="s">
        <v>17538</v>
      </c>
      <c r="H5482" s="102" t="s">
        <v>6708</v>
      </c>
      <c r="I5482" s="70" t="s">
        <v>6775</v>
      </c>
      <c r="J5482" s="102" t="s">
        <v>7351</v>
      </c>
      <c r="K5482" s="102" t="s">
        <v>15</v>
      </c>
      <c r="L5482" s="102">
        <v>100604</v>
      </c>
      <c r="M5482" s="102" t="s">
        <v>16</v>
      </c>
      <c r="N5482" s="104">
        <v>321207667</v>
      </c>
      <c r="O5482" s="104">
        <v>-26362500</v>
      </c>
      <c r="P5482" s="104">
        <v>-69902182</v>
      </c>
      <c r="Q5482" s="104">
        <v>224942986</v>
      </c>
      <c r="S5482" s="49">
        <f t="shared" si="131"/>
        <v>24743728.460000001</v>
      </c>
      <c r="T5482" s="25"/>
      <c r="U5482" s="24"/>
      <c r="V5482" s="25">
        <f t="shared" si="130"/>
        <v>249686714.46000001</v>
      </c>
      <c r="X5482" s="27">
        <f t="shared" si="127"/>
        <v>249686714.46000001</v>
      </c>
      <c r="Y5482" s="102" t="s">
        <v>17521</v>
      </c>
      <c r="Z5482" s="102" t="s">
        <v>17522</v>
      </c>
      <c r="AA5482" s="101">
        <v>45741</v>
      </c>
    </row>
    <row r="5483" spans="1:27">
      <c r="A5483" s="101">
        <v>45741</v>
      </c>
      <c r="B5483" s="102" t="s">
        <v>17548</v>
      </c>
      <c r="C5483" s="102" t="s">
        <v>17549</v>
      </c>
      <c r="D5483" s="102" t="s">
        <v>17550</v>
      </c>
      <c r="E5483" s="102" t="s">
        <v>17551</v>
      </c>
      <c r="F5483" s="102" t="s">
        <v>17553</v>
      </c>
      <c r="G5483" s="135" t="s">
        <v>17538</v>
      </c>
      <c r="H5483" s="102" t="s">
        <v>6708</v>
      </c>
      <c r="I5483" s="70" t="s">
        <v>6775</v>
      </c>
      <c r="J5483" s="102" t="s">
        <v>7351</v>
      </c>
      <c r="K5483" s="102" t="s">
        <v>15</v>
      </c>
      <c r="L5483" s="102">
        <v>100604</v>
      </c>
      <c r="M5483" s="102" t="s">
        <v>16</v>
      </c>
      <c r="N5483" s="104">
        <v>321207667</v>
      </c>
      <c r="O5483" s="104">
        <v>-26362500</v>
      </c>
      <c r="P5483" s="104">
        <v>-69902182</v>
      </c>
      <c r="Q5483" s="104">
        <v>224942986</v>
      </c>
      <c r="S5483" s="49">
        <f t="shared" si="131"/>
        <v>24743728.460000001</v>
      </c>
      <c r="T5483" s="25"/>
      <c r="U5483" s="24"/>
      <c r="V5483" s="25">
        <f t="shared" si="130"/>
        <v>249686714.46000001</v>
      </c>
      <c r="X5483" s="27">
        <f t="shared" si="127"/>
        <v>249686714.46000001</v>
      </c>
      <c r="Y5483" s="102" t="s">
        <v>17521</v>
      </c>
      <c r="Z5483" s="102" t="s">
        <v>17522</v>
      </c>
      <c r="AA5483" s="101">
        <v>45741</v>
      </c>
    </row>
    <row r="5484" spans="1:27">
      <c r="A5484" s="101">
        <v>45741</v>
      </c>
      <c r="B5484" s="102" t="s">
        <v>17554</v>
      </c>
      <c r="C5484" s="102" t="s">
        <v>17555</v>
      </c>
      <c r="D5484" s="102" t="s">
        <v>17556</v>
      </c>
      <c r="E5484" s="102" t="s">
        <v>17557</v>
      </c>
      <c r="F5484" s="102" t="s">
        <v>17558</v>
      </c>
      <c r="G5484" s="135" t="s">
        <v>17559</v>
      </c>
      <c r="H5484" s="102" t="s">
        <v>6737</v>
      </c>
      <c r="I5484" s="70" t="s">
        <v>6775</v>
      </c>
      <c r="J5484" s="102" t="s">
        <v>8117</v>
      </c>
      <c r="K5484" s="102" t="s">
        <v>15</v>
      </c>
      <c r="L5484" s="102">
        <v>100604</v>
      </c>
      <c r="M5484" s="102" t="s">
        <v>16</v>
      </c>
      <c r="N5484" s="104">
        <v>365818382</v>
      </c>
      <c r="O5484" s="104">
        <v>-29877500</v>
      </c>
      <c r="P5484" s="104">
        <v>-79770396</v>
      </c>
      <c r="Q5484" s="104">
        <v>256170486</v>
      </c>
      <c r="S5484" s="49">
        <f t="shared" si="131"/>
        <v>28178753.460000001</v>
      </c>
      <c r="T5484" s="25"/>
      <c r="U5484" s="24"/>
      <c r="V5484" s="25">
        <f t="shared" si="130"/>
        <v>284349239.45999998</v>
      </c>
      <c r="X5484" s="27">
        <f t="shared" si="127"/>
        <v>284349239.45999998</v>
      </c>
      <c r="Y5484" s="102" t="s">
        <v>17521</v>
      </c>
      <c r="Z5484" s="102" t="s">
        <v>17522</v>
      </c>
      <c r="AA5484" s="101">
        <v>45741</v>
      </c>
    </row>
    <row r="5485" spans="1:27">
      <c r="A5485" s="101">
        <v>45742</v>
      </c>
      <c r="B5485" s="102">
        <v>90212452</v>
      </c>
      <c r="C5485" s="102" t="s">
        <v>17560</v>
      </c>
      <c r="D5485" s="102">
        <v>10046704</v>
      </c>
      <c r="E5485" s="102">
        <v>80202160</v>
      </c>
      <c r="F5485" s="102" t="s">
        <v>17561</v>
      </c>
      <c r="G5485" s="135" t="s">
        <v>17562</v>
      </c>
      <c r="H5485" s="102" t="s">
        <v>17354</v>
      </c>
      <c r="I5485" s="70" t="s">
        <v>8859</v>
      </c>
      <c r="J5485" s="102" t="s">
        <v>16454</v>
      </c>
      <c r="K5485" s="102" t="s">
        <v>15</v>
      </c>
      <c r="L5485" s="102">
        <v>100604</v>
      </c>
      <c r="M5485" s="102" t="s">
        <v>16</v>
      </c>
      <c r="N5485" s="104">
        <v>392533560</v>
      </c>
      <c r="O5485" s="104">
        <v>-32513750</v>
      </c>
      <c r="P5485" s="104">
        <v>-85148699</v>
      </c>
      <c r="Q5485" s="104">
        <v>274871111</v>
      </c>
      <c r="S5485" s="49">
        <f t="shared" si="131"/>
        <v>30235822.210000001</v>
      </c>
      <c r="T5485" s="25"/>
      <c r="U5485" s="24"/>
      <c r="V5485" s="25">
        <f t="shared" si="130"/>
        <v>305106933.20999998</v>
      </c>
      <c r="X5485" s="27">
        <f t="shared" si="127"/>
        <v>305106933.20999998</v>
      </c>
      <c r="Y5485" s="102" t="s">
        <v>17521</v>
      </c>
      <c r="Z5485" s="102" t="s">
        <v>17522</v>
      </c>
      <c r="AA5485" s="101">
        <v>45742</v>
      </c>
    </row>
    <row r="5486" spans="1:27">
      <c r="A5486" s="101">
        <v>45742</v>
      </c>
      <c r="B5486" s="102">
        <v>90212453</v>
      </c>
      <c r="C5486" s="102" t="s">
        <v>17563</v>
      </c>
      <c r="D5486" s="102">
        <v>10046710</v>
      </c>
      <c r="E5486" s="102">
        <v>80202166</v>
      </c>
      <c r="F5486" s="102" t="s">
        <v>17564</v>
      </c>
      <c r="G5486" s="135" t="s">
        <v>17565</v>
      </c>
      <c r="H5486" s="102" t="s">
        <v>17566</v>
      </c>
      <c r="I5486" s="70" t="s">
        <v>1280</v>
      </c>
      <c r="J5486" s="102" t="s">
        <v>11298</v>
      </c>
      <c r="K5486" s="102" t="s">
        <v>15</v>
      </c>
      <c r="L5486" s="102">
        <v>100604</v>
      </c>
      <c r="M5486" s="102" t="s">
        <v>16</v>
      </c>
      <c r="N5486" s="104">
        <v>221234453</v>
      </c>
      <c r="O5486" s="104">
        <v>-18453750</v>
      </c>
      <c r="P5486" s="104">
        <v>-47818967</v>
      </c>
      <c r="Q5486" s="104">
        <v>154961736</v>
      </c>
      <c r="S5486" s="49">
        <f t="shared" si="131"/>
        <v>17045790.960000001</v>
      </c>
      <c r="T5486" s="25"/>
      <c r="U5486" s="24"/>
      <c r="V5486" s="25">
        <f t="shared" si="130"/>
        <v>172007526.96000001</v>
      </c>
      <c r="X5486" s="27">
        <f t="shared" si="127"/>
        <v>172007526.96000001</v>
      </c>
      <c r="Y5486" s="102" t="s">
        <v>17521</v>
      </c>
      <c r="Z5486" s="102" t="s">
        <v>17522</v>
      </c>
      <c r="AA5486" s="101">
        <v>45742</v>
      </c>
    </row>
    <row r="5487" spans="1:27">
      <c r="A5487" s="101">
        <v>45742</v>
      </c>
      <c r="B5487" s="102">
        <v>90212453</v>
      </c>
      <c r="C5487" s="102" t="s">
        <v>17563</v>
      </c>
      <c r="D5487" s="102">
        <v>10046710</v>
      </c>
      <c r="E5487" s="102">
        <v>80202166</v>
      </c>
      <c r="F5487" s="102" t="s">
        <v>17567</v>
      </c>
      <c r="G5487" s="135" t="s">
        <v>17568</v>
      </c>
      <c r="H5487" s="102" t="s">
        <v>17566</v>
      </c>
      <c r="I5487" s="70" t="s">
        <v>1280</v>
      </c>
      <c r="J5487" s="102" t="s">
        <v>11298</v>
      </c>
      <c r="K5487" s="102" t="s">
        <v>15</v>
      </c>
      <c r="L5487" s="102">
        <v>100604</v>
      </c>
      <c r="M5487" s="102" t="s">
        <v>16</v>
      </c>
      <c r="N5487" s="104">
        <v>221234453</v>
      </c>
      <c r="O5487" s="104">
        <v>-18453750</v>
      </c>
      <c r="P5487" s="104">
        <v>-47818967</v>
      </c>
      <c r="Q5487" s="104">
        <v>154961736</v>
      </c>
      <c r="S5487" s="49">
        <f t="shared" si="131"/>
        <v>17045790.960000001</v>
      </c>
      <c r="T5487" s="25"/>
      <c r="U5487" s="24"/>
      <c r="V5487" s="25">
        <f t="shared" si="130"/>
        <v>172007526.96000001</v>
      </c>
      <c r="X5487" s="27">
        <f t="shared" si="127"/>
        <v>172007526.96000001</v>
      </c>
      <c r="Y5487" s="102" t="s">
        <v>17521</v>
      </c>
      <c r="Z5487" s="102" t="s">
        <v>17522</v>
      </c>
      <c r="AA5487" s="101">
        <v>45742</v>
      </c>
    </row>
    <row r="5488" spans="1:27">
      <c r="A5488" s="101">
        <v>45742</v>
      </c>
      <c r="B5488" s="102">
        <v>90212454</v>
      </c>
      <c r="C5488" s="102" t="s">
        <v>17569</v>
      </c>
      <c r="D5488" s="102">
        <v>10046757</v>
      </c>
      <c r="E5488" s="102">
        <v>80202324</v>
      </c>
      <c r="F5488" s="102" t="s">
        <v>17570</v>
      </c>
      <c r="G5488" s="135" t="s">
        <v>17571</v>
      </c>
      <c r="H5488" s="102" t="s">
        <v>17566</v>
      </c>
      <c r="I5488" s="70" t="s">
        <v>1280</v>
      </c>
      <c r="J5488" s="102" t="s">
        <v>11298</v>
      </c>
      <c r="K5488" s="102" t="s">
        <v>15</v>
      </c>
      <c r="L5488" s="102">
        <v>100604</v>
      </c>
      <c r="M5488" s="102" t="s">
        <v>16</v>
      </c>
      <c r="N5488" s="104">
        <v>221234453</v>
      </c>
      <c r="O5488" s="104">
        <v>-18453750</v>
      </c>
      <c r="P5488" s="104">
        <v>-47818967</v>
      </c>
      <c r="Q5488" s="104">
        <v>154961736</v>
      </c>
      <c r="S5488" s="49">
        <f t="shared" si="131"/>
        <v>17045790.960000001</v>
      </c>
      <c r="T5488" s="25"/>
      <c r="U5488" s="24"/>
      <c r="V5488" s="25">
        <f t="shared" si="130"/>
        <v>172007526.96000001</v>
      </c>
      <c r="X5488" s="27">
        <f t="shared" si="127"/>
        <v>172007526.96000001</v>
      </c>
      <c r="Y5488" s="102" t="s">
        <v>17521</v>
      </c>
      <c r="Z5488" s="102" t="s">
        <v>17522</v>
      </c>
      <c r="AA5488" s="101">
        <v>45742</v>
      </c>
    </row>
    <row r="5489" spans="1:27">
      <c r="A5489" s="101">
        <v>45742</v>
      </c>
      <c r="B5489" s="102">
        <v>90212454</v>
      </c>
      <c r="C5489" s="102" t="s">
        <v>17569</v>
      </c>
      <c r="D5489" s="102">
        <v>10046757</v>
      </c>
      <c r="E5489" s="102">
        <v>80202324</v>
      </c>
      <c r="F5489" s="102" t="s">
        <v>17572</v>
      </c>
      <c r="G5489" s="135" t="s">
        <v>17573</v>
      </c>
      <c r="H5489" s="102" t="s">
        <v>17566</v>
      </c>
      <c r="I5489" s="70" t="s">
        <v>1280</v>
      </c>
      <c r="J5489" s="102" t="s">
        <v>11298</v>
      </c>
      <c r="K5489" s="102" t="s">
        <v>15</v>
      </c>
      <c r="L5489" s="102">
        <v>100604</v>
      </c>
      <c r="M5489" s="102" t="s">
        <v>16</v>
      </c>
      <c r="N5489" s="104">
        <v>221234453</v>
      </c>
      <c r="O5489" s="104">
        <v>-18453750</v>
      </c>
      <c r="P5489" s="104">
        <v>-47818967</v>
      </c>
      <c r="Q5489" s="104">
        <v>154961736</v>
      </c>
      <c r="S5489" s="49">
        <f t="shared" si="131"/>
        <v>17045790.960000001</v>
      </c>
      <c r="T5489" s="25"/>
      <c r="U5489" s="24"/>
      <c r="V5489" s="25">
        <f t="shared" si="130"/>
        <v>172007526.96000001</v>
      </c>
      <c r="X5489" s="27">
        <f t="shared" si="127"/>
        <v>172007526.96000001</v>
      </c>
      <c r="Y5489" s="102" t="s">
        <v>17521</v>
      </c>
      <c r="Z5489" s="102" t="s">
        <v>17522</v>
      </c>
      <c r="AA5489" s="101">
        <v>45742</v>
      </c>
    </row>
    <row r="5490" spans="1:27">
      <c r="A5490" s="137">
        <v>45743</v>
      </c>
      <c r="B5490" s="102" t="s">
        <v>17574</v>
      </c>
      <c r="C5490" s="102" t="s">
        <v>17575</v>
      </c>
      <c r="D5490" s="103" t="s">
        <v>17576</v>
      </c>
      <c r="E5490" s="103" t="s">
        <v>17577</v>
      </c>
      <c r="F5490" s="102" t="s">
        <v>17578</v>
      </c>
      <c r="G5490" s="102" t="s">
        <v>17579</v>
      </c>
      <c r="H5490" s="102" t="s">
        <v>6737</v>
      </c>
      <c r="J5490" s="102" t="s">
        <v>8117</v>
      </c>
      <c r="K5490" s="102" t="s">
        <v>15</v>
      </c>
      <c r="L5490" s="102">
        <v>100604</v>
      </c>
      <c r="M5490" s="102" t="s">
        <v>16</v>
      </c>
      <c r="N5490" s="105">
        <v>365818381</v>
      </c>
      <c r="O5490" s="105">
        <v>-29877500</v>
      </c>
      <c r="P5490" s="105">
        <v>-79770396</v>
      </c>
      <c r="Q5490" s="105">
        <v>256170486</v>
      </c>
      <c r="S5490" s="49">
        <f t="shared" si="131"/>
        <v>28178753.460000001</v>
      </c>
      <c r="T5490" s="25"/>
      <c r="U5490" s="24"/>
      <c r="V5490" s="25">
        <f t="shared" si="130"/>
        <v>284349239.45999998</v>
      </c>
      <c r="X5490" s="27">
        <f t="shared" ref="X5490:X5553" si="132">V5490+W5490</f>
        <v>284349239.45999998</v>
      </c>
      <c r="Y5490" s="102" t="s">
        <v>17521</v>
      </c>
      <c r="Z5490" s="102" t="s">
        <v>17522</v>
      </c>
      <c r="AA5490" s="137">
        <v>45743</v>
      </c>
    </row>
    <row r="5491" spans="1:27">
      <c r="A5491" s="137">
        <v>45743</v>
      </c>
      <c r="B5491" s="102" t="s">
        <v>17574</v>
      </c>
      <c r="C5491" s="102" t="s">
        <v>17575</v>
      </c>
      <c r="D5491" s="103" t="s">
        <v>17576</v>
      </c>
      <c r="E5491" s="103" t="s">
        <v>17577</v>
      </c>
      <c r="F5491" s="102" t="s">
        <v>17580</v>
      </c>
      <c r="G5491" s="102" t="s">
        <v>17581</v>
      </c>
      <c r="H5491" s="102" t="s">
        <v>6737</v>
      </c>
      <c r="J5491" s="102" t="s">
        <v>8117</v>
      </c>
      <c r="K5491" s="102" t="s">
        <v>15</v>
      </c>
      <c r="L5491" s="102">
        <v>100604</v>
      </c>
      <c r="M5491" s="102" t="s">
        <v>16</v>
      </c>
      <c r="N5491" s="105">
        <v>365818381</v>
      </c>
      <c r="O5491" s="105">
        <v>-29877500</v>
      </c>
      <c r="P5491" s="105">
        <v>-79770396</v>
      </c>
      <c r="Q5491" s="105">
        <v>256170486</v>
      </c>
      <c r="S5491" s="49">
        <f t="shared" si="131"/>
        <v>28178753.460000001</v>
      </c>
      <c r="T5491" s="25"/>
      <c r="U5491" s="24"/>
      <c r="V5491" s="25">
        <f t="shared" si="130"/>
        <v>284349239.45999998</v>
      </c>
      <c r="X5491" s="27">
        <f t="shared" si="132"/>
        <v>284349239.45999998</v>
      </c>
      <c r="Y5491" s="102" t="s">
        <v>17521</v>
      </c>
      <c r="Z5491" s="102" t="s">
        <v>17522</v>
      </c>
      <c r="AA5491" s="137">
        <v>45743</v>
      </c>
    </row>
    <row r="5492" spans="1:27">
      <c r="A5492" s="137">
        <v>45743</v>
      </c>
      <c r="B5492" s="102" t="s">
        <v>17582</v>
      </c>
      <c r="C5492" s="102" t="s">
        <v>17583</v>
      </c>
      <c r="D5492" s="103" t="s">
        <v>17584</v>
      </c>
      <c r="E5492" s="103" t="s">
        <v>17585</v>
      </c>
      <c r="F5492" s="102" t="s">
        <v>17586</v>
      </c>
      <c r="G5492" s="102" t="s">
        <v>17587</v>
      </c>
      <c r="H5492" s="102" t="s">
        <v>6737</v>
      </c>
      <c r="J5492" s="102" t="s">
        <v>8117</v>
      </c>
      <c r="K5492" s="102" t="s">
        <v>15</v>
      </c>
      <c r="L5492" s="102">
        <v>100604</v>
      </c>
      <c r="M5492" s="102" t="s">
        <v>16</v>
      </c>
      <c r="N5492" s="105">
        <v>365818381</v>
      </c>
      <c r="O5492" s="105">
        <v>-29877500</v>
      </c>
      <c r="P5492" s="105">
        <v>-79770396</v>
      </c>
      <c r="Q5492" s="105">
        <v>256170486</v>
      </c>
      <c r="S5492" s="49">
        <f t="shared" si="131"/>
        <v>28178753.460000001</v>
      </c>
      <c r="T5492" s="25"/>
      <c r="U5492" s="24"/>
      <c r="V5492" s="25">
        <f t="shared" si="130"/>
        <v>284349239.45999998</v>
      </c>
      <c r="X5492" s="27">
        <f t="shared" si="132"/>
        <v>284349239.45999998</v>
      </c>
      <c r="Y5492" s="102" t="s">
        <v>17521</v>
      </c>
      <c r="Z5492" s="102" t="s">
        <v>17522</v>
      </c>
      <c r="AA5492" s="137">
        <v>45743</v>
      </c>
    </row>
    <row r="5493" spans="1:27">
      <c r="A5493" s="137">
        <v>45743</v>
      </c>
      <c r="B5493" s="102" t="s">
        <v>17582</v>
      </c>
      <c r="C5493" s="102" t="s">
        <v>17583</v>
      </c>
      <c r="D5493" s="103" t="s">
        <v>17584</v>
      </c>
      <c r="E5493" s="103" t="s">
        <v>17585</v>
      </c>
      <c r="F5493" s="102" t="s">
        <v>17588</v>
      </c>
      <c r="G5493" s="102" t="s">
        <v>17589</v>
      </c>
      <c r="H5493" s="102" t="s">
        <v>6737</v>
      </c>
      <c r="J5493" s="102" t="s">
        <v>8117</v>
      </c>
      <c r="K5493" s="102" t="s">
        <v>15</v>
      </c>
      <c r="L5493" s="102">
        <v>100604</v>
      </c>
      <c r="M5493" s="102" t="s">
        <v>16</v>
      </c>
      <c r="N5493" s="105">
        <v>365818381</v>
      </c>
      <c r="O5493" s="105">
        <v>-29877500</v>
      </c>
      <c r="P5493" s="105">
        <v>-79770396</v>
      </c>
      <c r="Q5493" s="105">
        <v>256170486</v>
      </c>
      <c r="S5493" s="49">
        <f t="shared" si="131"/>
        <v>28178753.460000001</v>
      </c>
      <c r="T5493" s="25"/>
      <c r="U5493" s="24"/>
      <c r="V5493" s="25">
        <f t="shared" si="130"/>
        <v>284349239.45999998</v>
      </c>
      <c r="X5493" s="27">
        <f t="shared" si="132"/>
        <v>284349239.45999998</v>
      </c>
      <c r="Y5493" s="102" t="s">
        <v>17521</v>
      </c>
      <c r="Z5493" s="102" t="s">
        <v>17522</v>
      </c>
      <c r="AA5493" s="137">
        <v>45743</v>
      </c>
    </row>
    <row r="5494" spans="1:27">
      <c r="A5494" s="137">
        <v>45743</v>
      </c>
      <c r="B5494" s="102" t="s">
        <v>17590</v>
      </c>
      <c r="C5494" s="102" t="s">
        <v>17591</v>
      </c>
      <c r="D5494" s="103" t="s">
        <v>17592</v>
      </c>
      <c r="E5494" s="103" t="s">
        <v>17593</v>
      </c>
      <c r="F5494" s="102" t="s">
        <v>17594</v>
      </c>
      <c r="G5494" s="102" t="s">
        <v>17595</v>
      </c>
      <c r="H5494" s="102" t="s">
        <v>6737</v>
      </c>
      <c r="J5494" s="102" t="s">
        <v>8117</v>
      </c>
      <c r="K5494" s="102" t="s">
        <v>15</v>
      </c>
      <c r="L5494" s="102">
        <v>100604</v>
      </c>
      <c r="M5494" s="102" t="s">
        <v>16</v>
      </c>
      <c r="N5494" s="105">
        <v>365818381</v>
      </c>
      <c r="O5494" s="105">
        <v>-29877500</v>
      </c>
      <c r="P5494" s="105">
        <v>-79770396</v>
      </c>
      <c r="Q5494" s="105">
        <v>256170486</v>
      </c>
      <c r="S5494" s="49">
        <f t="shared" si="131"/>
        <v>28178753.460000001</v>
      </c>
      <c r="T5494" s="25"/>
      <c r="U5494" s="24"/>
      <c r="V5494" s="25">
        <f t="shared" si="130"/>
        <v>284349239.45999998</v>
      </c>
      <c r="X5494" s="27">
        <f t="shared" si="132"/>
        <v>284349239.45999998</v>
      </c>
      <c r="Y5494" s="102" t="s">
        <v>17521</v>
      </c>
      <c r="Z5494" s="102" t="s">
        <v>17522</v>
      </c>
      <c r="AA5494" s="137">
        <v>45743</v>
      </c>
    </row>
    <row r="5495" spans="1:27">
      <c r="A5495" s="137">
        <v>45743</v>
      </c>
      <c r="B5495" s="102" t="s">
        <v>17590</v>
      </c>
      <c r="C5495" s="102" t="s">
        <v>17591</v>
      </c>
      <c r="D5495" s="103" t="s">
        <v>17592</v>
      </c>
      <c r="E5495" s="103" t="s">
        <v>17593</v>
      </c>
      <c r="F5495" s="102" t="s">
        <v>17596</v>
      </c>
      <c r="G5495" s="102" t="s">
        <v>17579</v>
      </c>
      <c r="H5495" s="102" t="s">
        <v>6737</v>
      </c>
      <c r="J5495" s="102" t="s">
        <v>8117</v>
      </c>
      <c r="K5495" s="102" t="s">
        <v>15</v>
      </c>
      <c r="L5495" s="102">
        <v>100604</v>
      </c>
      <c r="M5495" s="102" t="s">
        <v>16</v>
      </c>
      <c r="N5495" s="105">
        <v>365818381</v>
      </c>
      <c r="O5495" s="105">
        <v>-29877500</v>
      </c>
      <c r="P5495" s="105">
        <v>-79770396</v>
      </c>
      <c r="Q5495" s="105">
        <v>256170486</v>
      </c>
      <c r="S5495" s="49">
        <f t="shared" si="131"/>
        <v>28178753.460000001</v>
      </c>
      <c r="T5495" s="25"/>
      <c r="U5495" s="24"/>
      <c r="V5495" s="25">
        <f t="shared" si="130"/>
        <v>284349239.45999998</v>
      </c>
      <c r="X5495" s="27">
        <f t="shared" si="132"/>
        <v>284349239.45999998</v>
      </c>
      <c r="Y5495" s="102" t="s">
        <v>17521</v>
      </c>
      <c r="Z5495" s="102" t="s">
        <v>17522</v>
      </c>
      <c r="AA5495" s="137">
        <v>45743</v>
      </c>
    </row>
    <row r="5496" spans="1:27">
      <c r="A5496" s="137">
        <v>45743</v>
      </c>
      <c r="B5496" s="102" t="s">
        <v>17597</v>
      </c>
      <c r="C5496" s="102" t="s">
        <v>17598</v>
      </c>
      <c r="D5496" s="103" t="s">
        <v>17599</v>
      </c>
      <c r="E5496" s="103" t="s">
        <v>17600</v>
      </c>
      <c r="F5496" s="102" t="s">
        <v>17601</v>
      </c>
      <c r="G5496" s="102" t="s">
        <v>15146</v>
      </c>
      <c r="H5496" s="102" t="s">
        <v>6737</v>
      </c>
      <c r="J5496" s="102" t="s">
        <v>8117</v>
      </c>
      <c r="K5496" s="102" t="s">
        <v>15</v>
      </c>
      <c r="L5496" s="102">
        <v>100604</v>
      </c>
      <c r="M5496" s="102" t="s">
        <v>16</v>
      </c>
      <c r="N5496" s="105">
        <v>365818381</v>
      </c>
      <c r="O5496" s="105">
        <v>-29877500</v>
      </c>
      <c r="P5496" s="105">
        <v>-79770396</v>
      </c>
      <c r="Q5496" s="105">
        <v>256170486</v>
      </c>
      <c r="S5496" s="49">
        <f t="shared" si="131"/>
        <v>28178753.460000001</v>
      </c>
      <c r="T5496" s="25"/>
      <c r="U5496" s="24"/>
      <c r="V5496" s="25">
        <f t="shared" si="130"/>
        <v>284349239.45999998</v>
      </c>
      <c r="X5496" s="27">
        <f t="shared" si="132"/>
        <v>284349239.45999998</v>
      </c>
      <c r="Y5496" s="102" t="s">
        <v>17602</v>
      </c>
      <c r="Z5496" s="102" t="s">
        <v>17603</v>
      </c>
      <c r="AA5496" s="137">
        <v>45743</v>
      </c>
    </row>
    <row r="5497" spans="1:27">
      <c r="A5497" s="137">
        <v>45743</v>
      </c>
      <c r="B5497" s="102" t="s">
        <v>17597</v>
      </c>
      <c r="C5497" s="102" t="s">
        <v>17598</v>
      </c>
      <c r="D5497" s="103" t="s">
        <v>17599</v>
      </c>
      <c r="E5497" s="103" t="s">
        <v>17600</v>
      </c>
      <c r="F5497" s="102" t="s">
        <v>17604</v>
      </c>
      <c r="G5497" s="102" t="s">
        <v>15103</v>
      </c>
      <c r="H5497" s="102" t="s">
        <v>6737</v>
      </c>
      <c r="J5497" s="102" t="s">
        <v>8117</v>
      </c>
      <c r="K5497" s="102" t="s">
        <v>15</v>
      </c>
      <c r="L5497" s="102">
        <v>100604</v>
      </c>
      <c r="M5497" s="102" t="s">
        <v>16</v>
      </c>
      <c r="N5497" s="105">
        <v>365818381</v>
      </c>
      <c r="O5497" s="105">
        <v>-29877500</v>
      </c>
      <c r="P5497" s="105">
        <v>-79770396</v>
      </c>
      <c r="Q5497" s="105">
        <v>256170486</v>
      </c>
      <c r="S5497" s="49">
        <f t="shared" si="131"/>
        <v>28178753.460000001</v>
      </c>
      <c r="T5497" s="25"/>
      <c r="U5497" s="24"/>
      <c r="V5497" s="25">
        <f t="shared" si="130"/>
        <v>284349239.45999998</v>
      </c>
      <c r="X5497" s="27">
        <f t="shared" si="132"/>
        <v>284349239.45999998</v>
      </c>
      <c r="Y5497" s="102" t="s">
        <v>17602</v>
      </c>
      <c r="Z5497" s="102" t="s">
        <v>17603</v>
      </c>
      <c r="AA5497" s="137">
        <v>45743</v>
      </c>
    </row>
    <row r="5498" spans="1:27">
      <c r="A5498" s="101">
        <v>45743</v>
      </c>
      <c r="B5498" s="102" t="s">
        <v>17605</v>
      </c>
      <c r="C5498" s="102" t="s">
        <v>17606</v>
      </c>
      <c r="D5498" s="103" t="s">
        <v>17607</v>
      </c>
      <c r="E5498" s="103" t="s">
        <v>17608</v>
      </c>
      <c r="F5498" s="102" t="s">
        <v>17609</v>
      </c>
      <c r="G5498" s="102" t="s">
        <v>17610</v>
      </c>
      <c r="H5498" s="102" t="s">
        <v>6737</v>
      </c>
      <c r="J5498" s="102" t="s">
        <v>8117</v>
      </c>
      <c r="K5498" s="102" t="s">
        <v>15</v>
      </c>
      <c r="L5498" s="102">
        <v>100604</v>
      </c>
      <c r="M5498" s="102" t="s">
        <v>16</v>
      </c>
      <c r="N5498" s="105">
        <v>365818381</v>
      </c>
      <c r="O5498" s="105">
        <v>-29877500</v>
      </c>
      <c r="P5498" s="105">
        <v>-79770396</v>
      </c>
      <c r="Q5498" s="105">
        <v>256170486</v>
      </c>
      <c r="S5498" s="49">
        <f t="shared" si="131"/>
        <v>28178753.460000001</v>
      </c>
      <c r="T5498" s="25"/>
      <c r="U5498" s="24"/>
      <c r="V5498" s="25">
        <f t="shared" si="130"/>
        <v>284349239.45999998</v>
      </c>
      <c r="X5498" s="27">
        <f t="shared" si="132"/>
        <v>284349239.45999998</v>
      </c>
      <c r="Y5498" s="102" t="s">
        <v>17602</v>
      </c>
      <c r="Z5498" s="102" t="s">
        <v>17603</v>
      </c>
      <c r="AA5498" s="101">
        <v>45743</v>
      </c>
    </row>
    <row r="5499" spans="1:27">
      <c r="A5499" s="101">
        <v>45743</v>
      </c>
      <c r="B5499" s="102" t="s">
        <v>17605</v>
      </c>
      <c r="C5499" s="102" t="s">
        <v>17606</v>
      </c>
      <c r="D5499" s="103" t="s">
        <v>17607</v>
      </c>
      <c r="E5499" s="103" t="s">
        <v>17608</v>
      </c>
      <c r="F5499" s="102" t="s">
        <v>17611</v>
      </c>
      <c r="G5499" s="102" t="s">
        <v>17612</v>
      </c>
      <c r="H5499" s="102" t="s">
        <v>6737</v>
      </c>
      <c r="J5499" s="102" t="s">
        <v>8117</v>
      </c>
      <c r="K5499" s="102" t="s">
        <v>15</v>
      </c>
      <c r="L5499" s="102">
        <v>100604</v>
      </c>
      <c r="M5499" s="102" t="s">
        <v>16</v>
      </c>
      <c r="N5499" s="105">
        <v>365818381</v>
      </c>
      <c r="O5499" s="105">
        <v>-29877500</v>
      </c>
      <c r="P5499" s="105">
        <v>-79770396</v>
      </c>
      <c r="Q5499" s="105">
        <v>256170486</v>
      </c>
      <c r="S5499" s="49">
        <f t="shared" si="131"/>
        <v>28178753.460000001</v>
      </c>
      <c r="T5499" s="25"/>
      <c r="U5499" s="24"/>
      <c r="V5499" s="25">
        <f t="shared" si="130"/>
        <v>284349239.45999998</v>
      </c>
      <c r="X5499" s="27">
        <f t="shared" si="132"/>
        <v>284349239.45999998</v>
      </c>
      <c r="Y5499" s="102" t="s">
        <v>17602</v>
      </c>
      <c r="Z5499" s="102" t="s">
        <v>17603</v>
      </c>
      <c r="AA5499" s="101">
        <v>45743</v>
      </c>
    </row>
    <row r="5500" spans="1:27">
      <c r="A5500" s="101">
        <v>45743</v>
      </c>
      <c r="B5500" s="102" t="s">
        <v>17613</v>
      </c>
      <c r="C5500" s="102" t="s">
        <v>17614</v>
      </c>
      <c r="D5500" s="103" t="s">
        <v>17615</v>
      </c>
      <c r="E5500" s="103" t="s">
        <v>17616</v>
      </c>
      <c r="F5500" s="102" t="s">
        <v>17617</v>
      </c>
      <c r="G5500" s="102" t="s">
        <v>17618</v>
      </c>
      <c r="H5500" s="102" t="s">
        <v>6737</v>
      </c>
      <c r="J5500" s="102" t="s">
        <v>8117</v>
      </c>
      <c r="K5500" s="102" t="s">
        <v>15</v>
      </c>
      <c r="L5500" s="102">
        <v>100604</v>
      </c>
      <c r="M5500" s="102" t="s">
        <v>16</v>
      </c>
      <c r="N5500" s="105">
        <v>365818381</v>
      </c>
      <c r="O5500" s="105">
        <v>-29877500</v>
      </c>
      <c r="P5500" s="105">
        <v>-79770396</v>
      </c>
      <c r="Q5500" s="105">
        <v>256170486</v>
      </c>
      <c r="S5500" s="49">
        <f t="shared" si="131"/>
        <v>28178753.460000001</v>
      </c>
      <c r="T5500" s="25"/>
      <c r="U5500" s="24"/>
      <c r="V5500" s="25">
        <f t="shared" si="130"/>
        <v>284349239.45999998</v>
      </c>
      <c r="X5500" s="27">
        <f t="shared" si="132"/>
        <v>284349239.45999998</v>
      </c>
      <c r="Y5500" s="102" t="s">
        <v>17602</v>
      </c>
      <c r="Z5500" s="102" t="s">
        <v>17603</v>
      </c>
      <c r="AA5500" s="101">
        <v>45743</v>
      </c>
    </row>
    <row r="5501" spans="1:27">
      <c r="A5501" s="101">
        <v>45743</v>
      </c>
      <c r="B5501" s="102" t="s">
        <v>17613</v>
      </c>
      <c r="C5501" s="102" t="s">
        <v>17614</v>
      </c>
      <c r="D5501" s="103" t="s">
        <v>17615</v>
      </c>
      <c r="E5501" s="103" t="s">
        <v>17616</v>
      </c>
      <c r="F5501" s="102" t="s">
        <v>17619</v>
      </c>
      <c r="G5501" s="102" t="s">
        <v>17620</v>
      </c>
      <c r="H5501" s="102" t="s">
        <v>6737</v>
      </c>
      <c r="J5501" s="102" t="s">
        <v>8117</v>
      </c>
      <c r="K5501" s="102" t="s">
        <v>15</v>
      </c>
      <c r="L5501" s="102">
        <v>100604</v>
      </c>
      <c r="M5501" s="102" t="s">
        <v>16</v>
      </c>
      <c r="N5501" s="105">
        <v>365818381</v>
      </c>
      <c r="O5501" s="105">
        <v>-29877500</v>
      </c>
      <c r="P5501" s="105">
        <v>-79770396</v>
      </c>
      <c r="Q5501" s="105">
        <v>256170486</v>
      </c>
      <c r="S5501" s="49">
        <f t="shared" si="131"/>
        <v>28178753.460000001</v>
      </c>
      <c r="T5501" s="25"/>
      <c r="U5501" s="24"/>
      <c r="V5501" s="25">
        <f t="shared" si="130"/>
        <v>284349239.45999998</v>
      </c>
      <c r="X5501" s="27">
        <f t="shared" si="132"/>
        <v>284349239.45999998</v>
      </c>
      <c r="Y5501" s="102" t="s">
        <v>17602</v>
      </c>
      <c r="Z5501" s="102" t="s">
        <v>17603</v>
      </c>
      <c r="AA5501" s="101">
        <v>45743</v>
      </c>
    </row>
    <row r="5502" spans="1:27">
      <c r="A5502" s="101">
        <v>45743</v>
      </c>
      <c r="B5502" s="102" t="s">
        <v>17621</v>
      </c>
      <c r="C5502" s="102" t="s">
        <v>17622</v>
      </c>
      <c r="D5502" s="103" t="s">
        <v>17623</v>
      </c>
      <c r="E5502" s="103" t="s">
        <v>17624</v>
      </c>
      <c r="F5502" s="102" t="s">
        <v>17625</v>
      </c>
      <c r="G5502" s="102" t="s">
        <v>17626</v>
      </c>
      <c r="H5502" s="102" t="s">
        <v>6737</v>
      </c>
      <c r="J5502" s="102" t="s">
        <v>8117</v>
      </c>
      <c r="K5502" s="102" t="s">
        <v>15</v>
      </c>
      <c r="L5502" s="102">
        <v>100604</v>
      </c>
      <c r="M5502" s="102" t="s">
        <v>16</v>
      </c>
      <c r="N5502" s="105">
        <v>365818381</v>
      </c>
      <c r="O5502" s="105">
        <v>-29877500</v>
      </c>
      <c r="P5502" s="105">
        <v>-79770396</v>
      </c>
      <c r="Q5502" s="105">
        <v>256170486</v>
      </c>
      <c r="S5502" s="49">
        <f t="shared" si="131"/>
        <v>28178753.460000001</v>
      </c>
      <c r="T5502" s="25"/>
      <c r="U5502" s="24"/>
      <c r="V5502" s="25">
        <f t="shared" si="130"/>
        <v>284349239.45999998</v>
      </c>
      <c r="X5502" s="27">
        <f t="shared" si="132"/>
        <v>284349239.45999998</v>
      </c>
      <c r="Y5502" s="102" t="s">
        <v>17627</v>
      </c>
      <c r="Z5502" s="102" t="s">
        <v>17628</v>
      </c>
      <c r="AA5502" s="101">
        <v>45743</v>
      </c>
    </row>
    <row r="5503" spans="1:27">
      <c r="A5503" s="101">
        <v>45743</v>
      </c>
      <c r="B5503" s="102" t="s">
        <v>17621</v>
      </c>
      <c r="C5503" s="102" t="s">
        <v>17622</v>
      </c>
      <c r="D5503" s="103" t="s">
        <v>17623</v>
      </c>
      <c r="E5503" s="103" t="s">
        <v>17624</v>
      </c>
      <c r="F5503" s="102" t="s">
        <v>17629</v>
      </c>
      <c r="G5503" s="102" t="s">
        <v>15103</v>
      </c>
      <c r="H5503" s="102" t="s">
        <v>6737</v>
      </c>
      <c r="J5503" s="102" t="s">
        <v>8117</v>
      </c>
      <c r="K5503" s="102" t="s">
        <v>15</v>
      </c>
      <c r="L5503" s="102">
        <v>100604</v>
      </c>
      <c r="M5503" s="102" t="s">
        <v>16</v>
      </c>
      <c r="N5503" s="105">
        <v>365818381</v>
      </c>
      <c r="O5503" s="105">
        <v>-29877500</v>
      </c>
      <c r="P5503" s="105">
        <v>-79770396</v>
      </c>
      <c r="Q5503" s="105">
        <v>256170486</v>
      </c>
      <c r="S5503" s="49">
        <f t="shared" si="131"/>
        <v>28178753.460000001</v>
      </c>
      <c r="T5503" s="25"/>
      <c r="U5503" s="24"/>
      <c r="V5503" s="25">
        <f t="shared" si="130"/>
        <v>284349239.45999998</v>
      </c>
      <c r="X5503" s="27">
        <f t="shared" si="132"/>
        <v>284349239.45999998</v>
      </c>
      <c r="Y5503" s="102" t="s">
        <v>17627</v>
      </c>
      <c r="Z5503" s="102" t="s">
        <v>17628</v>
      </c>
      <c r="AA5503" s="101">
        <v>45743</v>
      </c>
    </row>
    <row r="5504" spans="1:27">
      <c r="A5504" s="101">
        <v>45743</v>
      </c>
      <c r="B5504" s="102" t="s">
        <v>17630</v>
      </c>
      <c r="C5504" s="102" t="s">
        <v>17631</v>
      </c>
      <c r="D5504" s="103" t="s">
        <v>17632</v>
      </c>
      <c r="E5504" s="103" t="s">
        <v>17633</v>
      </c>
      <c r="F5504" s="102" t="s">
        <v>17634</v>
      </c>
      <c r="G5504" s="102" t="s">
        <v>17595</v>
      </c>
      <c r="H5504" s="102" t="s">
        <v>6737</v>
      </c>
      <c r="J5504" s="102" t="s">
        <v>8117</v>
      </c>
      <c r="K5504" s="102" t="s">
        <v>15</v>
      </c>
      <c r="L5504" s="102">
        <v>100604</v>
      </c>
      <c r="M5504" s="102" t="s">
        <v>16</v>
      </c>
      <c r="N5504" s="105">
        <v>365818381</v>
      </c>
      <c r="O5504" s="105">
        <v>-29877500</v>
      </c>
      <c r="P5504" s="105">
        <v>-79770396</v>
      </c>
      <c r="Q5504" s="105">
        <v>256170486</v>
      </c>
      <c r="S5504" s="49">
        <f t="shared" si="131"/>
        <v>28178753.460000001</v>
      </c>
      <c r="T5504" s="25"/>
      <c r="U5504" s="24"/>
      <c r="V5504" s="25">
        <f t="shared" si="130"/>
        <v>284349239.45999998</v>
      </c>
      <c r="X5504" s="27">
        <f t="shared" si="132"/>
        <v>284349239.45999998</v>
      </c>
      <c r="Y5504" s="102" t="s">
        <v>17635</v>
      </c>
      <c r="Z5504" s="102" t="s">
        <v>17636</v>
      </c>
      <c r="AA5504" s="101">
        <v>45743</v>
      </c>
    </row>
    <row r="5505" spans="1:27">
      <c r="A5505" s="101">
        <v>45743</v>
      </c>
      <c r="B5505" s="102" t="s">
        <v>17630</v>
      </c>
      <c r="C5505" s="102" t="s">
        <v>17631</v>
      </c>
      <c r="D5505" s="103" t="s">
        <v>17632</v>
      </c>
      <c r="E5505" s="103" t="s">
        <v>17633</v>
      </c>
      <c r="F5505" s="102" t="s">
        <v>17637</v>
      </c>
      <c r="G5505" s="102" t="s">
        <v>17638</v>
      </c>
      <c r="H5505" s="102" t="s">
        <v>6737</v>
      </c>
      <c r="J5505" s="102" t="s">
        <v>8117</v>
      </c>
      <c r="K5505" s="102" t="s">
        <v>15</v>
      </c>
      <c r="L5505" s="102">
        <v>100604</v>
      </c>
      <c r="M5505" s="102" t="s">
        <v>16</v>
      </c>
      <c r="N5505" s="105">
        <v>365818381</v>
      </c>
      <c r="O5505" s="105">
        <v>-29877500</v>
      </c>
      <c r="P5505" s="105">
        <v>-79770396</v>
      </c>
      <c r="Q5505" s="105">
        <v>256170486</v>
      </c>
      <c r="S5505" s="49">
        <f t="shared" si="131"/>
        <v>28178753.460000001</v>
      </c>
      <c r="T5505" s="25"/>
      <c r="U5505" s="24"/>
      <c r="V5505" s="25">
        <f t="shared" si="130"/>
        <v>284349239.45999998</v>
      </c>
      <c r="X5505" s="27">
        <f t="shared" si="132"/>
        <v>284349239.45999998</v>
      </c>
      <c r="Y5505" s="102" t="s">
        <v>17635</v>
      </c>
      <c r="Z5505" s="102" t="s">
        <v>17636</v>
      </c>
      <c r="AA5505" s="101">
        <v>45743</v>
      </c>
    </row>
    <row r="5506" spans="1:27">
      <c r="A5506" s="101">
        <v>45743</v>
      </c>
      <c r="B5506" s="102" t="s">
        <v>17639</v>
      </c>
      <c r="C5506" s="102" t="s">
        <v>17640</v>
      </c>
      <c r="D5506" s="103" t="s">
        <v>17641</v>
      </c>
      <c r="E5506" s="103" t="s">
        <v>17642</v>
      </c>
      <c r="F5506" s="102" t="s">
        <v>17643</v>
      </c>
      <c r="G5506" s="102" t="s">
        <v>17589</v>
      </c>
      <c r="H5506" s="102" t="s">
        <v>6737</v>
      </c>
      <c r="J5506" s="102" t="s">
        <v>8117</v>
      </c>
      <c r="K5506" s="102" t="s">
        <v>15</v>
      </c>
      <c r="L5506" s="102">
        <v>100604</v>
      </c>
      <c r="M5506" s="102" t="s">
        <v>16</v>
      </c>
      <c r="N5506" s="105">
        <v>365818381</v>
      </c>
      <c r="O5506" s="105">
        <v>-29877500</v>
      </c>
      <c r="P5506" s="105">
        <v>-79770396</v>
      </c>
      <c r="Q5506" s="105">
        <v>256170486</v>
      </c>
      <c r="S5506" s="49">
        <f t="shared" si="131"/>
        <v>28178753.460000001</v>
      </c>
      <c r="T5506" s="25"/>
      <c r="U5506" s="24"/>
      <c r="V5506" s="25">
        <f t="shared" si="130"/>
        <v>284349239.45999998</v>
      </c>
      <c r="X5506" s="27">
        <f t="shared" si="132"/>
        <v>284349239.45999998</v>
      </c>
      <c r="Y5506" s="102" t="s">
        <v>17635</v>
      </c>
      <c r="Z5506" s="102" t="s">
        <v>17636</v>
      </c>
      <c r="AA5506" s="101">
        <v>45743</v>
      </c>
    </row>
    <row r="5507" spans="1:27">
      <c r="A5507" s="101">
        <v>45743</v>
      </c>
      <c r="B5507" s="102" t="s">
        <v>17639</v>
      </c>
      <c r="C5507" s="102" t="s">
        <v>17640</v>
      </c>
      <c r="D5507" s="103" t="s">
        <v>17641</v>
      </c>
      <c r="E5507" s="103" t="s">
        <v>17642</v>
      </c>
      <c r="F5507" s="102" t="s">
        <v>17644</v>
      </c>
      <c r="G5507" s="102" t="s">
        <v>17645</v>
      </c>
      <c r="H5507" s="102" t="s">
        <v>6737</v>
      </c>
      <c r="J5507" s="102" t="s">
        <v>8117</v>
      </c>
      <c r="K5507" s="102" t="s">
        <v>15</v>
      </c>
      <c r="L5507" s="102">
        <v>100604</v>
      </c>
      <c r="M5507" s="102" t="s">
        <v>16</v>
      </c>
      <c r="N5507" s="105">
        <v>365818381</v>
      </c>
      <c r="O5507" s="105">
        <v>-29877500</v>
      </c>
      <c r="P5507" s="105">
        <v>-79770396</v>
      </c>
      <c r="Q5507" s="105">
        <v>256170486</v>
      </c>
      <c r="S5507" s="49">
        <f t="shared" si="131"/>
        <v>28178753.460000001</v>
      </c>
      <c r="T5507" s="25"/>
      <c r="U5507" s="24"/>
      <c r="V5507" s="25">
        <f t="shared" si="130"/>
        <v>284349239.45999998</v>
      </c>
      <c r="X5507" s="27">
        <f t="shared" si="132"/>
        <v>284349239.45999998</v>
      </c>
      <c r="Y5507" s="102" t="s">
        <v>17635</v>
      </c>
      <c r="Z5507" s="102" t="s">
        <v>17636</v>
      </c>
      <c r="AA5507" s="101">
        <v>45743</v>
      </c>
    </row>
    <row r="5508" spans="1:27">
      <c r="A5508" s="101">
        <v>45743</v>
      </c>
      <c r="B5508" s="102" t="s">
        <v>17646</v>
      </c>
      <c r="C5508" s="102" t="s">
        <v>17647</v>
      </c>
      <c r="D5508" s="103" t="s">
        <v>17648</v>
      </c>
      <c r="E5508" s="103" t="s">
        <v>17649</v>
      </c>
      <c r="F5508" s="102" t="s">
        <v>17650</v>
      </c>
      <c r="G5508" s="102" t="s">
        <v>15146</v>
      </c>
      <c r="H5508" s="102" t="s">
        <v>6737</v>
      </c>
      <c r="J5508" s="102" t="s">
        <v>8117</v>
      </c>
      <c r="K5508" s="102" t="s">
        <v>15</v>
      </c>
      <c r="L5508" s="102">
        <v>100604</v>
      </c>
      <c r="M5508" s="102" t="s">
        <v>16</v>
      </c>
      <c r="N5508" s="105">
        <v>365818381</v>
      </c>
      <c r="O5508" s="105">
        <v>-29877500</v>
      </c>
      <c r="P5508" s="105">
        <v>-79770396</v>
      </c>
      <c r="Q5508" s="105">
        <v>256170486</v>
      </c>
      <c r="S5508" s="49">
        <f t="shared" si="131"/>
        <v>28178753.460000001</v>
      </c>
      <c r="T5508" s="25"/>
      <c r="U5508" s="24"/>
      <c r="V5508" s="25">
        <f t="shared" si="130"/>
        <v>284349239.45999998</v>
      </c>
      <c r="X5508" s="27">
        <f t="shared" si="132"/>
        <v>284349239.45999998</v>
      </c>
      <c r="Y5508" s="102" t="s">
        <v>17635</v>
      </c>
      <c r="Z5508" s="102" t="s">
        <v>17636</v>
      </c>
      <c r="AA5508" s="101">
        <v>45743</v>
      </c>
    </row>
    <row r="5509" spans="1:27">
      <c r="A5509" s="101">
        <v>45743</v>
      </c>
      <c r="B5509" s="102" t="s">
        <v>17646</v>
      </c>
      <c r="C5509" s="102" t="s">
        <v>17647</v>
      </c>
      <c r="D5509" s="103" t="s">
        <v>17648</v>
      </c>
      <c r="E5509" s="103" t="s">
        <v>17649</v>
      </c>
      <c r="F5509" s="102" t="s">
        <v>17651</v>
      </c>
      <c r="G5509" s="102" t="s">
        <v>17652</v>
      </c>
      <c r="H5509" s="102" t="s">
        <v>6737</v>
      </c>
      <c r="J5509" s="102" t="s">
        <v>8117</v>
      </c>
      <c r="K5509" s="102" t="s">
        <v>15</v>
      </c>
      <c r="L5509" s="102">
        <v>100604</v>
      </c>
      <c r="M5509" s="102" t="s">
        <v>16</v>
      </c>
      <c r="N5509" s="105">
        <v>365818381</v>
      </c>
      <c r="O5509" s="105">
        <v>-29877500</v>
      </c>
      <c r="P5509" s="105">
        <v>-79770396</v>
      </c>
      <c r="Q5509" s="105">
        <v>256170486</v>
      </c>
      <c r="S5509" s="49">
        <f t="shared" si="131"/>
        <v>28178753.460000001</v>
      </c>
      <c r="T5509" s="25"/>
      <c r="U5509" s="24"/>
      <c r="V5509" s="25">
        <f t="shared" si="130"/>
        <v>284349239.45999998</v>
      </c>
      <c r="X5509" s="27">
        <f t="shared" si="132"/>
        <v>284349239.45999998</v>
      </c>
      <c r="Y5509" s="102" t="s">
        <v>17635</v>
      </c>
      <c r="Z5509" s="102" t="s">
        <v>17636</v>
      </c>
      <c r="AA5509" s="101">
        <v>45743</v>
      </c>
    </row>
    <row r="5510" spans="1:27">
      <c r="A5510" s="101">
        <v>45743</v>
      </c>
      <c r="B5510" s="102" t="s">
        <v>17653</v>
      </c>
      <c r="C5510" s="102" t="s">
        <v>17654</v>
      </c>
      <c r="D5510" s="103" t="s">
        <v>17655</v>
      </c>
      <c r="E5510" s="103" t="s">
        <v>17656</v>
      </c>
      <c r="F5510" s="102" t="s">
        <v>17657</v>
      </c>
      <c r="G5510" s="102" t="s">
        <v>17612</v>
      </c>
      <c r="H5510" s="102" t="s">
        <v>6737</v>
      </c>
      <c r="J5510" s="102" t="s">
        <v>8117</v>
      </c>
      <c r="K5510" s="102" t="s">
        <v>15</v>
      </c>
      <c r="L5510" s="102">
        <v>100604</v>
      </c>
      <c r="M5510" s="102" t="s">
        <v>16</v>
      </c>
      <c r="N5510" s="105">
        <v>365818381</v>
      </c>
      <c r="O5510" s="105">
        <v>-29877500</v>
      </c>
      <c r="P5510" s="105">
        <v>-79770396</v>
      </c>
      <c r="Q5510" s="105">
        <v>256170486</v>
      </c>
      <c r="S5510" s="49">
        <f t="shared" si="131"/>
        <v>28178753.460000001</v>
      </c>
      <c r="T5510" s="25"/>
      <c r="U5510" s="24"/>
      <c r="V5510" s="25">
        <f t="shared" ref="V5510:V5573" si="133">Q5510+S5510</f>
        <v>284349239.45999998</v>
      </c>
      <c r="X5510" s="27">
        <f t="shared" si="132"/>
        <v>284349239.45999998</v>
      </c>
      <c r="Y5510" s="102" t="s">
        <v>17635</v>
      </c>
      <c r="Z5510" s="102" t="s">
        <v>17636</v>
      </c>
      <c r="AA5510" s="101">
        <v>45743</v>
      </c>
    </row>
    <row r="5511" spans="1:27">
      <c r="A5511" s="101">
        <v>45743</v>
      </c>
      <c r="B5511" s="102" t="s">
        <v>17653</v>
      </c>
      <c r="C5511" s="102" t="s">
        <v>17654</v>
      </c>
      <c r="D5511" s="103" t="s">
        <v>17655</v>
      </c>
      <c r="E5511" s="103" t="s">
        <v>17656</v>
      </c>
      <c r="F5511" s="102" t="s">
        <v>17658</v>
      </c>
      <c r="G5511" s="102" t="s">
        <v>17659</v>
      </c>
      <c r="H5511" s="102" t="s">
        <v>6737</v>
      </c>
      <c r="J5511" s="102" t="s">
        <v>8117</v>
      </c>
      <c r="K5511" s="102" t="s">
        <v>15</v>
      </c>
      <c r="L5511" s="102">
        <v>100604</v>
      </c>
      <c r="M5511" s="102" t="s">
        <v>16</v>
      </c>
      <c r="N5511" s="105">
        <v>365818381</v>
      </c>
      <c r="O5511" s="105">
        <v>-29877500</v>
      </c>
      <c r="P5511" s="105">
        <v>-79770396</v>
      </c>
      <c r="Q5511" s="105">
        <v>256170486</v>
      </c>
      <c r="S5511" s="49">
        <f t="shared" ref="S5511:S5574" si="134">Q5511*11%</f>
        <v>28178753.460000001</v>
      </c>
      <c r="T5511" s="25"/>
      <c r="U5511" s="24"/>
      <c r="V5511" s="25">
        <f t="shared" si="133"/>
        <v>284349239.45999998</v>
      </c>
      <c r="X5511" s="27">
        <f t="shared" si="132"/>
        <v>284349239.45999998</v>
      </c>
      <c r="Y5511" s="102" t="s">
        <v>17635</v>
      </c>
      <c r="Z5511" s="102" t="s">
        <v>17636</v>
      </c>
      <c r="AA5511" s="101">
        <v>45743</v>
      </c>
    </row>
    <row r="5512" spans="1:27">
      <c r="A5512" s="101">
        <v>45743</v>
      </c>
      <c r="B5512" s="102" t="s">
        <v>17660</v>
      </c>
      <c r="C5512" s="102" t="s">
        <v>17661</v>
      </c>
      <c r="D5512" s="103" t="s">
        <v>17662</v>
      </c>
      <c r="E5512" s="103" t="s">
        <v>17663</v>
      </c>
      <c r="F5512" s="102" t="s">
        <v>17664</v>
      </c>
      <c r="G5512" s="102" t="s">
        <v>17665</v>
      </c>
      <c r="H5512" s="102" t="s">
        <v>6737</v>
      </c>
      <c r="J5512" s="102" t="s">
        <v>8117</v>
      </c>
      <c r="K5512" s="102" t="s">
        <v>15</v>
      </c>
      <c r="L5512" s="102">
        <v>100604</v>
      </c>
      <c r="M5512" s="102" t="s">
        <v>16</v>
      </c>
      <c r="N5512" s="105">
        <v>365818381</v>
      </c>
      <c r="O5512" s="105">
        <v>-29877500</v>
      </c>
      <c r="P5512" s="105">
        <v>-79770396</v>
      </c>
      <c r="Q5512" s="105">
        <v>256170486</v>
      </c>
      <c r="S5512" s="49">
        <f t="shared" si="134"/>
        <v>28178753.460000001</v>
      </c>
      <c r="T5512" s="25"/>
      <c r="U5512" s="24"/>
      <c r="V5512" s="25">
        <f t="shared" si="133"/>
        <v>284349239.45999998</v>
      </c>
      <c r="X5512" s="27">
        <f t="shared" si="132"/>
        <v>284349239.45999998</v>
      </c>
      <c r="Y5512" s="102" t="s">
        <v>17635</v>
      </c>
      <c r="Z5512" s="102" t="s">
        <v>17636</v>
      </c>
      <c r="AA5512" s="101">
        <v>45743</v>
      </c>
    </row>
    <row r="5513" spans="1:27">
      <c r="A5513" s="101">
        <v>45743</v>
      </c>
      <c r="B5513" s="102" t="s">
        <v>17660</v>
      </c>
      <c r="C5513" s="102" t="s">
        <v>17661</v>
      </c>
      <c r="D5513" s="103" t="s">
        <v>17662</v>
      </c>
      <c r="E5513" s="103" t="s">
        <v>17663</v>
      </c>
      <c r="F5513" s="102" t="s">
        <v>17666</v>
      </c>
      <c r="G5513" s="102" t="s">
        <v>17667</v>
      </c>
      <c r="H5513" s="102" t="s">
        <v>6737</v>
      </c>
      <c r="J5513" s="102" t="s">
        <v>8117</v>
      </c>
      <c r="K5513" s="102" t="s">
        <v>15</v>
      </c>
      <c r="L5513" s="102">
        <v>100604</v>
      </c>
      <c r="M5513" s="102" t="s">
        <v>16</v>
      </c>
      <c r="N5513" s="105">
        <v>365818381</v>
      </c>
      <c r="O5513" s="105">
        <v>-29877500</v>
      </c>
      <c r="P5513" s="105">
        <v>-79770396</v>
      </c>
      <c r="Q5513" s="105">
        <v>256170486</v>
      </c>
      <c r="S5513" s="49">
        <f t="shared" si="134"/>
        <v>28178753.460000001</v>
      </c>
      <c r="T5513" s="25"/>
      <c r="U5513" s="24"/>
      <c r="V5513" s="25">
        <f t="shared" si="133"/>
        <v>284349239.45999998</v>
      </c>
      <c r="X5513" s="27">
        <f t="shared" si="132"/>
        <v>284349239.45999998</v>
      </c>
      <c r="Y5513" s="102" t="s">
        <v>17635</v>
      </c>
      <c r="Z5513" s="102" t="s">
        <v>17636</v>
      </c>
      <c r="AA5513" s="101">
        <v>45743</v>
      </c>
    </row>
    <row r="5514" spans="1:27">
      <c r="A5514" s="101">
        <v>45743</v>
      </c>
      <c r="B5514" s="102" t="s">
        <v>17668</v>
      </c>
      <c r="C5514" s="102" t="s">
        <v>17669</v>
      </c>
      <c r="D5514" s="103" t="s">
        <v>17670</v>
      </c>
      <c r="E5514" s="103" t="s">
        <v>17671</v>
      </c>
      <c r="F5514" s="102" t="s">
        <v>17672</v>
      </c>
      <c r="G5514" s="102" t="s">
        <v>17673</v>
      </c>
      <c r="H5514" s="102" t="s">
        <v>6737</v>
      </c>
      <c r="J5514" s="102" t="s">
        <v>8117</v>
      </c>
      <c r="K5514" s="102" t="s">
        <v>15</v>
      </c>
      <c r="L5514" s="102">
        <v>100604</v>
      </c>
      <c r="M5514" s="102" t="s">
        <v>16</v>
      </c>
      <c r="N5514" s="105">
        <v>365818381</v>
      </c>
      <c r="O5514" s="105">
        <v>-29877500</v>
      </c>
      <c r="P5514" s="105">
        <v>-79770396</v>
      </c>
      <c r="Q5514" s="105">
        <v>256170486</v>
      </c>
      <c r="S5514" s="49">
        <f t="shared" si="134"/>
        <v>28178753.460000001</v>
      </c>
      <c r="T5514" s="25"/>
      <c r="U5514" s="24"/>
      <c r="V5514" s="25">
        <f t="shared" si="133"/>
        <v>284349239.45999998</v>
      </c>
      <c r="X5514" s="27">
        <f t="shared" si="132"/>
        <v>284349239.45999998</v>
      </c>
      <c r="Y5514" s="102" t="s">
        <v>17635</v>
      </c>
      <c r="Z5514" s="102" t="s">
        <v>17636</v>
      </c>
      <c r="AA5514" s="101">
        <v>45743</v>
      </c>
    </row>
    <row r="5515" spans="1:27">
      <c r="A5515" s="101">
        <v>45743</v>
      </c>
      <c r="B5515" s="102" t="s">
        <v>17668</v>
      </c>
      <c r="C5515" s="102" t="s">
        <v>17669</v>
      </c>
      <c r="D5515" s="103" t="s">
        <v>17670</v>
      </c>
      <c r="E5515" s="103" t="s">
        <v>17671</v>
      </c>
      <c r="F5515" s="102" t="s">
        <v>17674</v>
      </c>
      <c r="G5515" s="102" t="s">
        <v>17675</v>
      </c>
      <c r="H5515" s="102" t="s">
        <v>6737</v>
      </c>
      <c r="J5515" s="102" t="s">
        <v>8117</v>
      </c>
      <c r="K5515" s="102" t="s">
        <v>15</v>
      </c>
      <c r="L5515" s="102">
        <v>100604</v>
      </c>
      <c r="M5515" s="102" t="s">
        <v>16</v>
      </c>
      <c r="N5515" s="105">
        <v>365818381</v>
      </c>
      <c r="O5515" s="105">
        <v>-29877500</v>
      </c>
      <c r="P5515" s="105">
        <v>-79770396</v>
      </c>
      <c r="Q5515" s="105">
        <v>256170486</v>
      </c>
      <c r="S5515" s="49">
        <f t="shared" si="134"/>
        <v>28178753.460000001</v>
      </c>
      <c r="T5515" s="25"/>
      <c r="U5515" s="24"/>
      <c r="V5515" s="25">
        <f t="shared" si="133"/>
        <v>284349239.45999998</v>
      </c>
      <c r="X5515" s="27">
        <f t="shared" si="132"/>
        <v>284349239.45999998</v>
      </c>
      <c r="Y5515" s="102" t="s">
        <v>17635</v>
      </c>
      <c r="Z5515" s="102" t="s">
        <v>17636</v>
      </c>
      <c r="AA5515" s="101">
        <v>45743</v>
      </c>
    </row>
    <row r="5516" spans="1:27">
      <c r="A5516" s="101">
        <v>45743</v>
      </c>
      <c r="B5516" s="102" t="s">
        <v>17676</v>
      </c>
      <c r="C5516" s="102" t="s">
        <v>17677</v>
      </c>
      <c r="D5516" s="103" t="s">
        <v>17678</v>
      </c>
      <c r="E5516" s="103" t="s">
        <v>17679</v>
      </c>
      <c r="F5516" s="102" t="s">
        <v>17680</v>
      </c>
      <c r="G5516" s="102" t="s">
        <v>17620</v>
      </c>
      <c r="H5516" s="102" t="s">
        <v>6737</v>
      </c>
      <c r="J5516" s="102" t="s">
        <v>8117</v>
      </c>
      <c r="K5516" s="102" t="s">
        <v>15</v>
      </c>
      <c r="L5516" s="102">
        <v>100604</v>
      </c>
      <c r="M5516" s="102" t="s">
        <v>16</v>
      </c>
      <c r="N5516" s="105">
        <v>365818381</v>
      </c>
      <c r="O5516" s="105">
        <v>-29877500</v>
      </c>
      <c r="P5516" s="105">
        <v>-79770396</v>
      </c>
      <c r="Q5516" s="105">
        <v>256170486</v>
      </c>
      <c r="S5516" s="49">
        <f t="shared" si="134"/>
        <v>28178753.460000001</v>
      </c>
      <c r="T5516" s="25"/>
      <c r="U5516" s="24"/>
      <c r="V5516" s="25">
        <f t="shared" si="133"/>
        <v>284349239.45999998</v>
      </c>
      <c r="X5516" s="27">
        <f t="shared" si="132"/>
        <v>284349239.45999998</v>
      </c>
      <c r="Y5516" s="102" t="s">
        <v>17635</v>
      </c>
      <c r="Z5516" s="102" t="s">
        <v>17636</v>
      </c>
      <c r="AA5516" s="101">
        <v>45743</v>
      </c>
    </row>
    <row r="5517" spans="1:27">
      <c r="A5517" s="101">
        <v>45743</v>
      </c>
      <c r="B5517" s="102" t="s">
        <v>17676</v>
      </c>
      <c r="C5517" s="102" t="s">
        <v>17677</v>
      </c>
      <c r="D5517" s="103" t="s">
        <v>17678</v>
      </c>
      <c r="E5517" s="103" t="s">
        <v>17679</v>
      </c>
      <c r="F5517" s="102" t="s">
        <v>17681</v>
      </c>
      <c r="G5517" s="102" t="s">
        <v>15146</v>
      </c>
      <c r="H5517" s="102" t="s">
        <v>6737</v>
      </c>
      <c r="J5517" s="102" t="s">
        <v>8117</v>
      </c>
      <c r="K5517" s="102" t="s">
        <v>15</v>
      </c>
      <c r="L5517" s="102">
        <v>100604</v>
      </c>
      <c r="M5517" s="102" t="s">
        <v>16</v>
      </c>
      <c r="N5517" s="105">
        <v>365818381</v>
      </c>
      <c r="O5517" s="105">
        <v>-29877500</v>
      </c>
      <c r="P5517" s="105">
        <v>-79770396</v>
      </c>
      <c r="Q5517" s="105">
        <v>256170486</v>
      </c>
      <c r="S5517" s="49">
        <f t="shared" si="134"/>
        <v>28178753.460000001</v>
      </c>
      <c r="T5517" s="25"/>
      <c r="U5517" s="24"/>
      <c r="V5517" s="25">
        <f t="shared" si="133"/>
        <v>284349239.45999998</v>
      </c>
      <c r="X5517" s="27">
        <f t="shared" si="132"/>
        <v>284349239.45999998</v>
      </c>
      <c r="Y5517" s="102" t="s">
        <v>17635</v>
      </c>
      <c r="Z5517" s="102" t="s">
        <v>17636</v>
      </c>
      <c r="AA5517" s="101">
        <v>45743</v>
      </c>
    </row>
    <row r="5518" spans="1:27">
      <c r="A5518" s="101">
        <v>45743</v>
      </c>
      <c r="B5518" s="102" t="s">
        <v>17682</v>
      </c>
      <c r="C5518" s="102" t="s">
        <v>17683</v>
      </c>
      <c r="D5518" s="103" t="s">
        <v>17684</v>
      </c>
      <c r="E5518" s="103" t="s">
        <v>17685</v>
      </c>
      <c r="F5518" s="102" t="s">
        <v>17686</v>
      </c>
      <c r="G5518" s="102" t="s">
        <v>17687</v>
      </c>
      <c r="H5518" s="102" t="s">
        <v>6708</v>
      </c>
      <c r="J5518" s="102" t="s">
        <v>7351</v>
      </c>
      <c r="K5518" s="102" t="s">
        <v>15</v>
      </c>
      <c r="L5518" s="102">
        <v>100604</v>
      </c>
      <c r="M5518" s="102" t="s">
        <v>16</v>
      </c>
      <c r="N5518" s="105">
        <v>321207667</v>
      </c>
      <c r="O5518" s="105">
        <v>-26362500</v>
      </c>
      <c r="P5518" s="105">
        <v>-69902181</v>
      </c>
      <c r="Q5518" s="105">
        <v>224942986</v>
      </c>
      <c r="S5518" s="49">
        <f t="shared" si="134"/>
        <v>24743728.460000001</v>
      </c>
      <c r="T5518" s="25"/>
      <c r="U5518" s="24"/>
      <c r="V5518" s="25">
        <f t="shared" si="133"/>
        <v>249686714.46000001</v>
      </c>
      <c r="X5518" s="27">
        <f t="shared" si="132"/>
        <v>249686714.46000001</v>
      </c>
      <c r="Y5518" s="102" t="s">
        <v>17521</v>
      </c>
      <c r="Z5518" s="102" t="s">
        <v>17522</v>
      </c>
      <c r="AA5518" s="101">
        <v>45743</v>
      </c>
    </row>
    <row r="5519" spans="1:27">
      <c r="A5519" s="101">
        <v>45743</v>
      </c>
      <c r="B5519" s="102" t="s">
        <v>17688</v>
      </c>
      <c r="C5519" s="102" t="s">
        <v>17689</v>
      </c>
      <c r="D5519" s="103" t="s">
        <v>17690</v>
      </c>
      <c r="E5519" s="103" t="s">
        <v>17691</v>
      </c>
      <c r="F5519" s="102" t="s">
        <v>17692</v>
      </c>
      <c r="G5519" s="102" t="s">
        <v>17693</v>
      </c>
      <c r="H5519" s="102" t="s">
        <v>6708</v>
      </c>
      <c r="J5519" s="102" t="s">
        <v>7351</v>
      </c>
      <c r="K5519" s="102" t="s">
        <v>15</v>
      </c>
      <c r="L5519" s="102">
        <v>100604</v>
      </c>
      <c r="M5519" s="102" t="s">
        <v>16</v>
      </c>
      <c r="N5519" s="105">
        <v>321207667</v>
      </c>
      <c r="O5519" s="105">
        <v>-26362500</v>
      </c>
      <c r="P5519" s="105">
        <v>-69902182</v>
      </c>
      <c r="Q5519" s="105">
        <v>224942986</v>
      </c>
      <c r="S5519" s="49">
        <f t="shared" si="134"/>
        <v>24743728.460000001</v>
      </c>
      <c r="T5519" s="25"/>
      <c r="U5519" s="24"/>
      <c r="V5519" s="25">
        <f t="shared" si="133"/>
        <v>249686714.46000001</v>
      </c>
      <c r="X5519" s="27">
        <f t="shared" si="132"/>
        <v>249686714.46000001</v>
      </c>
      <c r="Y5519" s="102" t="s">
        <v>17635</v>
      </c>
      <c r="Z5519" s="102" t="s">
        <v>17636</v>
      </c>
      <c r="AA5519" s="101">
        <v>45743</v>
      </c>
    </row>
    <row r="5520" spans="1:27">
      <c r="A5520" s="101">
        <v>45743</v>
      </c>
      <c r="B5520" s="102" t="s">
        <v>17688</v>
      </c>
      <c r="C5520" s="102" t="s">
        <v>17689</v>
      </c>
      <c r="D5520" s="103" t="s">
        <v>17690</v>
      </c>
      <c r="E5520" s="103" t="s">
        <v>17691</v>
      </c>
      <c r="F5520" s="102" t="s">
        <v>17694</v>
      </c>
      <c r="G5520" s="102" t="s">
        <v>17695</v>
      </c>
      <c r="H5520" s="102" t="s">
        <v>6708</v>
      </c>
      <c r="J5520" s="102" t="s">
        <v>7351</v>
      </c>
      <c r="K5520" s="102" t="s">
        <v>15</v>
      </c>
      <c r="L5520" s="102">
        <v>100604</v>
      </c>
      <c r="M5520" s="102" t="s">
        <v>16</v>
      </c>
      <c r="N5520" s="105">
        <v>321207667</v>
      </c>
      <c r="O5520" s="105">
        <v>-26362500</v>
      </c>
      <c r="P5520" s="105">
        <v>-69902182</v>
      </c>
      <c r="Q5520" s="105">
        <v>224942986</v>
      </c>
      <c r="S5520" s="49">
        <f t="shared" si="134"/>
        <v>24743728.460000001</v>
      </c>
      <c r="T5520" s="25"/>
      <c r="U5520" s="24"/>
      <c r="V5520" s="25">
        <f t="shared" si="133"/>
        <v>249686714.46000001</v>
      </c>
      <c r="X5520" s="27">
        <f t="shared" si="132"/>
        <v>249686714.46000001</v>
      </c>
      <c r="Y5520" s="102" t="s">
        <v>17635</v>
      </c>
      <c r="Z5520" s="102" t="s">
        <v>17636</v>
      </c>
      <c r="AA5520" s="101">
        <v>45743</v>
      </c>
    </row>
    <row r="5521" spans="1:27">
      <c r="A5521" s="101">
        <v>45743</v>
      </c>
      <c r="B5521" s="102" t="s">
        <v>17696</v>
      </c>
      <c r="C5521" s="102" t="s">
        <v>17697</v>
      </c>
      <c r="D5521" s="103" t="s">
        <v>17698</v>
      </c>
      <c r="E5521" s="103" t="s">
        <v>17699</v>
      </c>
      <c r="F5521" s="102" t="s">
        <v>17700</v>
      </c>
      <c r="G5521" s="102" t="s">
        <v>17701</v>
      </c>
      <c r="H5521" s="102" t="s">
        <v>6708</v>
      </c>
      <c r="J5521" s="102" t="s">
        <v>7351</v>
      </c>
      <c r="K5521" s="102" t="s">
        <v>15</v>
      </c>
      <c r="L5521" s="102">
        <v>100604</v>
      </c>
      <c r="M5521" s="102" t="s">
        <v>16</v>
      </c>
      <c r="N5521" s="105">
        <v>321207667</v>
      </c>
      <c r="O5521" s="105">
        <v>-26362500</v>
      </c>
      <c r="P5521" s="105">
        <v>-69902182</v>
      </c>
      <c r="Q5521" s="105">
        <v>224942986</v>
      </c>
      <c r="S5521" s="49">
        <f t="shared" si="134"/>
        <v>24743728.460000001</v>
      </c>
      <c r="T5521" s="25"/>
      <c r="U5521" s="24"/>
      <c r="V5521" s="25">
        <f t="shared" si="133"/>
        <v>249686714.46000001</v>
      </c>
      <c r="X5521" s="27">
        <f t="shared" si="132"/>
        <v>249686714.46000001</v>
      </c>
      <c r="Y5521" s="102" t="s">
        <v>17635</v>
      </c>
      <c r="Z5521" s="102" t="s">
        <v>17636</v>
      </c>
      <c r="AA5521" s="101">
        <v>45743</v>
      </c>
    </row>
    <row r="5522" spans="1:27">
      <c r="A5522" s="101">
        <v>45743</v>
      </c>
      <c r="B5522" s="102" t="s">
        <v>17696</v>
      </c>
      <c r="C5522" s="102" t="s">
        <v>17697</v>
      </c>
      <c r="D5522" s="103" t="s">
        <v>17698</v>
      </c>
      <c r="E5522" s="103" t="s">
        <v>17699</v>
      </c>
      <c r="F5522" s="102" t="s">
        <v>17702</v>
      </c>
      <c r="G5522" s="102" t="s">
        <v>17701</v>
      </c>
      <c r="H5522" s="102" t="s">
        <v>6708</v>
      </c>
      <c r="J5522" s="102" t="s">
        <v>7351</v>
      </c>
      <c r="K5522" s="102" t="s">
        <v>15</v>
      </c>
      <c r="L5522" s="102">
        <v>100604</v>
      </c>
      <c r="M5522" s="102" t="s">
        <v>16</v>
      </c>
      <c r="N5522" s="105">
        <v>321207667</v>
      </c>
      <c r="O5522" s="105">
        <v>-26362500</v>
      </c>
      <c r="P5522" s="105">
        <v>-69902182</v>
      </c>
      <c r="Q5522" s="105">
        <v>224942986</v>
      </c>
      <c r="S5522" s="49">
        <f t="shared" si="134"/>
        <v>24743728.460000001</v>
      </c>
      <c r="T5522" s="25"/>
      <c r="U5522" s="24"/>
      <c r="V5522" s="25">
        <f t="shared" si="133"/>
        <v>249686714.46000001</v>
      </c>
      <c r="X5522" s="27">
        <f t="shared" si="132"/>
        <v>249686714.46000001</v>
      </c>
      <c r="Y5522" s="102" t="s">
        <v>17635</v>
      </c>
      <c r="Z5522" s="102" t="s">
        <v>17636</v>
      </c>
      <c r="AA5522" s="101">
        <v>45743</v>
      </c>
    </row>
    <row r="5523" spans="1:27">
      <c r="A5523" s="101">
        <v>45743</v>
      </c>
      <c r="B5523" s="102" t="s">
        <v>17703</v>
      </c>
      <c r="C5523" s="102" t="s">
        <v>17704</v>
      </c>
      <c r="D5523" s="103" t="s">
        <v>17705</v>
      </c>
      <c r="E5523" s="103" t="s">
        <v>17706</v>
      </c>
      <c r="F5523" s="102" t="s">
        <v>17707</v>
      </c>
      <c r="G5523" s="102" t="s">
        <v>17701</v>
      </c>
      <c r="H5523" s="102" t="s">
        <v>6708</v>
      </c>
      <c r="J5523" s="102" t="s">
        <v>7351</v>
      </c>
      <c r="K5523" s="102" t="s">
        <v>15</v>
      </c>
      <c r="L5523" s="102">
        <v>100604</v>
      </c>
      <c r="M5523" s="102" t="s">
        <v>16</v>
      </c>
      <c r="N5523" s="105">
        <v>321207667</v>
      </c>
      <c r="O5523" s="105">
        <v>-26362500</v>
      </c>
      <c r="P5523" s="105">
        <v>-69902182</v>
      </c>
      <c r="Q5523" s="105">
        <v>224942986</v>
      </c>
      <c r="S5523" s="49">
        <f t="shared" si="134"/>
        <v>24743728.460000001</v>
      </c>
      <c r="T5523" s="25"/>
      <c r="U5523" s="24"/>
      <c r="V5523" s="25">
        <f t="shared" si="133"/>
        <v>249686714.46000001</v>
      </c>
      <c r="X5523" s="27">
        <f t="shared" si="132"/>
        <v>249686714.46000001</v>
      </c>
      <c r="Y5523" s="102" t="s">
        <v>17635</v>
      </c>
      <c r="Z5523" s="102" t="s">
        <v>17636</v>
      </c>
      <c r="AA5523" s="101">
        <v>45743</v>
      </c>
    </row>
    <row r="5524" spans="1:27">
      <c r="A5524" s="101">
        <v>45743</v>
      </c>
      <c r="B5524" s="102" t="s">
        <v>17703</v>
      </c>
      <c r="C5524" s="102" t="s">
        <v>17704</v>
      </c>
      <c r="D5524" s="103" t="s">
        <v>17705</v>
      </c>
      <c r="E5524" s="103" t="s">
        <v>17706</v>
      </c>
      <c r="F5524" s="102" t="s">
        <v>17708</v>
      </c>
      <c r="G5524" s="102" t="s">
        <v>17701</v>
      </c>
      <c r="H5524" s="102" t="s">
        <v>6708</v>
      </c>
      <c r="J5524" s="102" t="s">
        <v>7351</v>
      </c>
      <c r="K5524" s="102" t="s">
        <v>15</v>
      </c>
      <c r="L5524" s="102">
        <v>100604</v>
      </c>
      <c r="M5524" s="102" t="s">
        <v>16</v>
      </c>
      <c r="N5524" s="105">
        <v>321207667</v>
      </c>
      <c r="O5524" s="105">
        <v>-26362500</v>
      </c>
      <c r="P5524" s="105">
        <v>-69902182</v>
      </c>
      <c r="Q5524" s="105">
        <v>224942986</v>
      </c>
      <c r="S5524" s="49">
        <f t="shared" si="134"/>
        <v>24743728.460000001</v>
      </c>
      <c r="T5524" s="25"/>
      <c r="U5524" s="24"/>
      <c r="V5524" s="25">
        <f t="shared" si="133"/>
        <v>249686714.46000001</v>
      </c>
      <c r="X5524" s="27">
        <f t="shared" si="132"/>
        <v>249686714.46000001</v>
      </c>
      <c r="Y5524" s="102" t="s">
        <v>17635</v>
      </c>
      <c r="Z5524" s="102" t="s">
        <v>17636</v>
      </c>
      <c r="AA5524" s="101">
        <v>45743</v>
      </c>
    </row>
    <row r="5525" spans="1:27">
      <c r="A5525" s="101">
        <v>45743</v>
      </c>
      <c r="B5525" s="102" t="s">
        <v>17709</v>
      </c>
      <c r="C5525" s="102" t="s">
        <v>17710</v>
      </c>
      <c r="D5525" s="103" t="s">
        <v>17711</v>
      </c>
      <c r="E5525" s="103" t="s">
        <v>17712</v>
      </c>
      <c r="F5525" s="102" t="s">
        <v>17713</v>
      </c>
      <c r="G5525" s="102" t="s">
        <v>17701</v>
      </c>
      <c r="H5525" s="102" t="s">
        <v>6708</v>
      </c>
      <c r="J5525" s="102" t="s">
        <v>7351</v>
      </c>
      <c r="K5525" s="102" t="s">
        <v>15</v>
      </c>
      <c r="L5525" s="102">
        <v>100604</v>
      </c>
      <c r="M5525" s="102" t="s">
        <v>16</v>
      </c>
      <c r="N5525" s="105">
        <v>321207667</v>
      </c>
      <c r="O5525" s="105">
        <v>-26362500</v>
      </c>
      <c r="P5525" s="105">
        <v>-69902182</v>
      </c>
      <c r="Q5525" s="105">
        <v>224942986</v>
      </c>
      <c r="S5525" s="49">
        <f t="shared" si="134"/>
        <v>24743728.460000001</v>
      </c>
      <c r="T5525" s="25"/>
      <c r="U5525" s="24"/>
      <c r="V5525" s="25">
        <f t="shared" si="133"/>
        <v>249686714.46000001</v>
      </c>
      <c r="X5525" s="27">
        <f t="shared" si="132"/>
        <v>249686714.46000001</v>
      </c>
      <c r="Y5525" s="102" t="s">
        <v>17635</v>
      </c>
      <c r="Z5525" s="102" t="s">
        <v>17636</v>
      </c>
      <c r="AA5525" s="101">
        <v>45743</v>
      </c>
    </row>
    <row r="5526" spans="1:27">
      <c r="A5526" s="101">
        <v>45743</v>
      </c>
      <c r="B5526" s="102" t="s">
        <v>17709</v>
      </c>
      <c r="C5526" s="102" t="s">
        <v>17710</v>
      </c>
      <c r="D5526" s="103" t="s">
        <v>17711</v>
      </c>
      <c r="E5526" s="103" t="s">
        <v>17712</v>
      </c>
      <c r="F5526" s="102" t="s">
        <v>17714</v>
      </c>
      <c r="G5526" s="102" t="s">
        <v>17701</v>
      </c>
      <c r="H5526" s="102" t="s">
        <v>6708</v>
      </c>
      <c r="J5526" s="102" t="s">
        <v>7351</v>
      </c>
      <c r="K5526" s="102" t="s">
        <v>15</v>
      </c>
      <c r="L5526" s="102">
        <v>100604</v>
      </c>
      <c r="M5526" s="102" t="s">
        <v>16</v>
      </c>
      <c r="N5526" s="105">
        <v>321207667</v>
      </c>
      <c r="O5526" s="105">
        <v>-26362500</v>
      </c>
      <c r="P5526" s="105">
        <v>-69902182</v>
      </c>
      <c r="Q5526" s="105">
        <v>224942986</v>
      </c>
      <c r="S5526" s="49">
        <f t="shared" si="134"/>
        <v>24743728.460000001</v>
      </c>
      <c r="T5526" s="25"/>
      <c r="U5526" s="24"/>
      <c r="V5526" s="25">
        <f t="shared" si="133"/>
        <v>249686714.46000001</v>
      </c>
      <c r="X5526" s="27">
        <f t="shared" si="132"/>
        <v>249686714.46000001</v>
      </c>
      <c r="Y5526" s="102" t="s">
        <v>17635</v>
      </c>
      <c r="Z5526" s="102" t="s">
        <v>17636</v>
      </c>
      <c r="AA5526" s="101">
        <v>45743</v>
      </c>
    </row>
    <row r="5527" spans="1:27">
      <c r="A5527" s="101">
        <v>45743</v>
      </c>
      <c r="B5527" s="102" t="s">
        <v>17715</v>
      </c>
      <c r="C5527" s="102" t="s">
        <v>17716</v>
      </c>
      <c r="D5527" s="103" t="s">
        <v>17717</v>
      </c>
      <c r="E5527" s="103" t="s">
        <v>17718</v>
      </c>
      <c r="F5527" s="102" t="s">
        <v>17719</v>
      </c>
      <c r="G5527" s="102" t="s">
        <v>17720</v>
      </c>
      <c r="H5527" s="102" t="s">
        <v>6708</v>
      </c>
      <c r="J5527" s="102" t="s">
        <v>7351</v>
      </c>
      <c r="K5527" s="102" t="s">
        <v>15</v>
      </c>
      <c r="L5527" s="102">
        <v>100604</v>
      </c>
      <c r="M5527" s="102" t="s">
        <v>16</v>
      </c>
      <c r="N5527" s="105">
        <v>321207667</v>
      </c>
      <c r="O5527" s="105">
        <v>-26362500</v>
      </c>
      <c r="P5527" s="105">
        <v>-69902182</v>
      </c>
      <c r="Q5527" s="105">
        <v>224942986</v>
      </c>
      <c r="S5527" s="49">
        <f t="shared" si="134"/>
        <v>24743728.460000001</v>
      </c>
      <c r="T5527" s="25"/>
      <c r="U5527" s="24"/>
      <c r="V5527" s="25">
        <f t="shared" si="133"/>
        <v>249686714.46000001</v>
      </c>
      <c r="X5527" s="27">
        <f t="shared" si="132"/>
        <v>249686714.46000001</v>
      </c>
      <c r="Y5527" s="102" t="s">
        <v>17635</v>
      </c>
      <c r="Z5527" s="102" t="s">
        <v>17636</v>
      </c>
      <c r="AA5527" s="101">
        <v>45743</v>
      </c>
    </row>
    <row r="5528" spans="1:27">
      <c r="A5528" s="101">
        <v>45743</v>
      </c>
      <c r="B5528" s="102" t="s">
        <v>17715</v>
      </c>
      <c r="C5528" s="102" t="s">
        <v>17716</v>
      </c>
      <c r="D5528" s="103" t="s">
        <v>17717</v>
      </c>
      <c r="E5528" s="103" t="s">
        <v>17718</v>
      </c>
      <c r="F5528" s="102" t="s">
        <v>17721</v>
      </c>
      <c r="G5528" s="102" t="s">
        <v>17687</v>
      </c>
      <c r="H5528" s="102" t="s">
        <v>6708</v>
      </c>
      <c r="J5528" s="102" t="s">
        <v>7351</v>
      </c>
      <c r="K5528" s="102" t="s">
        <v>15</v>
      </c>
      <c r="L5528" s="102">
        <v>100604</v>
      </c>
      <c r="M5528" s="102" t="s">
        <v>16</v>
      </c>
      <c r="N5528" s="105">
        <v>321207667</v>
      </c>
      <c r="O5528" s="105">
        <v>-26362500</v>
      </c>
      <c r="P5528" s="105">
        <v>-69902182</v>
      </c>
      <c r="Q5528" s="105">
        <v>224942986</v>
      </c>
      <c r="S5528" s="49">
        <f t="shared" si="134"/>
        <v>24743728.460000001</v>
      </c>
      <c r="T5528" s="25"/>
      <c r="U5528" s="24"/>
      <c r="V5528" s="25">
        <f t="shared" si="133"/>
        <v>249686714.46000001</v>
      </c>
      <c r="X5528" s="27">
        <f t="shared" si="132"/>
        <v>249686714.46000001</v>
      </c>
      <c r="Y5528" s="102" t="s">
        <v>17635</v>
      </c>
      <c r="Z5528" s="102" t="s">
        <v>17636</v>
      </c>
      <c r="AA5528" s="101">
        <v>45743</v>
      </c>
    </row>
    <row r="5529" spans="1:27">
      <c r="A5529" s="101">
        <v>45743</v>
      </c>
      <c r="B5529" s="102" t="s">
        <v>17722</v>
      </c>
      <c r="C5529" s="102" t="s">
        <v>17723</v>
      </c>
      <c r="D5529" s="103" t="s">
        <v>17724</v>
      </c>
      <c r="E5529" s="103" t="s">
        <v>17725</v>
      </c>
      <c r="F5529" s="102" t="s">
        <v>17726</v>
      </c>
      <c r="G5529" s="102" t="s">
        <v>17727</v>
      </c>
      <c r="H5529" s="102" t="s">
        <v>6620</v>
      </c>
      <c r="J5529" s="102" t="s">
        <v>7351</v>
      </c>
      <c r="K5529" s="102" t="s">
        <v>15</v>
      </c>
      <c r="L5529" s="102">
        <v>100604</v>
      </c>
      <c r="M5529" s="102" t="s">
        <v>16</v>
      </c>
      <c r="N5529" s="105">
        <v>321207667</v>
      </c>
      <c r="O5529" s="105">
        <v>-26362500</v>
      </c>
      <c r="P5529" s="105">
        <v>-69902182</v>
      </c>
      <c r="Q5529" s="105">
        <v>224942986</v>
      </c>
      <c r="S5529" s="49">
        <f t="shared" si="134"/>
        <v>24743728.460000001</v>
      </c>
      <c r="T5529" s="25"/>
      <c r="U5529" s="24"/>
      <c r="V5529" s="25">
        <f t="shared" si="133"/>
        <v>249686714.46000001</v>
      </c>
      <c r="X5529" s="27">
        <f t="shared" si="132"/>
        <v>249686714.46000001</v>
      </c>
      <c r="Y5529" s="102" t="s">
        <v>17635</v>
      </c>
      <c r="Z5529" s="102" t="s">
        <v>17636</v>
      </c>
      <c r="AA5529" s="101">
        <v>45743</v>
      </c>
    </row>
    <row r="5530" spans="1:27">
      <c r="A5530" s="101">
        <v>45743</v>
      </c>
      <c r="B5530" s="102" t="s">
        <v>17722</v>
      </c>
      <c r="C5530" s="102" t="s">
        <v>17723</v>
      </c>
      <c r="D5530" s="103" t="s">
        <v>17724</v>
      </c>
      <c r="E5530" s="103" t="s">
        <v>17725</v>
      </c>
      <c r="F5530" s="102" t="s">
        <v>17728</v>
      </c>
      <c r="G5530" s="102" t="s">
        <v>17729</v>
      </c>
      <c r="H5530" s="102" t="s">
        <v>6620</v>
      </c>
      <c r="J5530" s="102" t="s">
        <v>7351</v>
      </c>
      <c r="K5530" s="102" t="s">
        <v>15</v>
      </c>
      <c r="L5530" s="102">
        <v>100604</v>
      </c>
      <c r="M5530" s="102" t="s">
        <v>16</v>
      </c>
      <c r="N5530" s="105">
        <v>321207667</v>
      </c>
      <c r="O5530" s="105">
        <v>-26362500</v>
      </c>
      <c r="P5530" s="105">
        <v>-69902182</v>
      </c>
      <c r="Q5530" s="105">
        <v>224942986</v>
      </c>
      <c r="S5530" s="49">
        <f t="shared" si="134"/>
        <v>24743728.460000001</v>
      </c>
      <c r="T5530" s="25"/>
      <c r="U5530" s="24"/>
      <c r="V5530" s="25">
        <f t="shared" si="133"/>
        <v>249686714.46000001</v>
      </c>
      <c r="X5530" s="27">
        <f t="shared" si="132"/>
        <v>249686714.46000001</v>
      </c>
      <c r="Y5530" s="102" t="s">
        <v>17635</v>
      </c>
      <c r="Z5530" s="102" t="s">
        <v>17636</v>
      </c>
      <c r="AA5530" s="101">
        <v>45743</v>
      </c>
    </row>
    <row r="5531" spans="1:27">
      <c r="A5531" s="101">
        <v>45743</v>
      </c>
      <c r="B5531" s="102" t="s">
        <v>17730</v>
      </c>
      <c r="C5531" s="102" t="s">
        <v>17731</v>
      </c>
      <c r="D5531" s="103" t="s">
        <v>17732</v>
      </c>
      <c r="E5531" s="103" t="s">
        <v>17733</v>
      </c>
      <c r="F5531" s="102" t="s">
        <v>17734</v>
      </c>
      <c r="G5531" s="102" t="s">
        <v>17735</v>
      </c>
      <c r="H5531" s="102" t="s">
        <v>6620</v>
      </c>
      <c r="J5531" s="102" t="s">
        <v>7351</v>
      </c>
      <c r="K5531" s="102" t="s">
        <v>15</v>
      </c>
      <c r="L5531" s="102">
        <v>100604</v>
      </c>
      <c r="M5531" s="102" t="s">
        <v>16</v>
      </c>
      <c r="N5531" s="105">
        <v>321207667</v>
      </c>
      <c r="O5531" s="105">
        <v>-26362500</v>
      </c>
      <c r="P5531" s="105">
        <v>-69902182</v>
      </c>
      <c r="Q5531" s="105">
        <v>224942986</v>
      </c>
      <c r="S5531" s="49">
        <f t="shared" si="134"/>
        <v>24743728.460000001</v>
      </c>
      <c r="T5531" s="25"/>
      <c r="U5531" s="24"/>
      <c r="V5531" s="25">
        <f t="shared" si="133"/>
        <v>249686714.46000001</v>
      </c>
      <c r="X5531" s="27">
        <f t="shared" si="132"/>
        <v>249686714.46000001</v>
      </c>
      <c r="Y5531" s="102" t="s">
        <v>17635</v>
      </c>
      <c r="Z5531" s="102" t="s">
        <v>17636</v>
      </c>
      <c r="AA5531" s="101">
        <v>45743</v>
      </c>
    </row>
    <row r="5532" spans="1:27">
      <c r="A5532" s="101">
        <v>45743</v>
      </c>
      <c r="B5532" s="102" t="s">
        <v>17730</v>
      </c>
      <c r="C5532" s="102" t="s">
        <v>17731</v>
      </c>
      <c r="D5532" s="103" t="s">
        <v>17732</v>
      </c>
      <c r="E5532" s="103" t="s">
        <v>17733</v>
      </c>
      <c r="F5532" s="102" t="s">
        <v>17736</v>
      </c>
      <c r="G5532" s="102" t="s">
        <v>17737</v>
      </c>
      <c r="H5532" s="102" t="s">
        <v>6620</v>
      </c>
      <c r="J5532" s="102" t="s">
        <v>7351</v>
      </c>
      <c r="K5532" s="102" t="s">
        <v>15</v>
      </c>
      <c r="L5532" s="102">
        <v>100604</v>
      </c>
      <c r="M5532" s="102" t="s">
        <v>16</v>
      </c>
      <c r="N5532" s="105">
        <v>321207667</v>
      </c>
      <c r="O5532" s="105">
        <v>-26362500</v>
      </c>
      <c r="P5532" s="105">
        <v>-69902182</v>
      </c>
      <c r="Q5532" s="105">
        <v>224942986</v>
      </c>
      <c r="S5532" s="49">
        <f t="shared" si="134"/>
        <v>24743728.460000001</v>
      </c>
      <c r="T5532" s="25"/>
      <c r="U5532" s="24"/>
      <c r="V5532" s="25">
        <f t="shared" si="133"/>
        <v>249686714.46000001</v>
      </c>
      <c r="X5532" s="27">
        <f t="shared" si="132"/>
        <v>249686714.46000001</v>
      </c>
      <c r="Y5532" s="102" t="s">
        <v>17635</v>
      </c>
      <c r="Z5532" s="102" t="s">
        <v>17636</v>
      </c>
      <c r="AA5532" s="101">
        <v>45743</v>
      </c>
    </row>
    <row r="5533" spans="1:27">
      <c r="A5533" s="101">
        <v>45743</v>
      </c>
      <c r="B5533" s="102" t="s">
        <v>17738</v>
      </c>
      <c r="C5533" s="102" t="s">
        <v>17739</v>
      </c>
      <c r="D5533" s="103" t="s">
        <v>17740</v>
      </c>
      <c r="E5533" s="103" t="s">
        <v>17741</v>
      </c>
      <c r="F5533" s="102" t="s">
        <v>17742</v>
      </c>
      <c r="G5533" s="102" t="s">
        <v>17743</v>
      </c>
      <c r="H5533" s="102" t="s">
        <v>6620</v>
      </c>
      <c r="J5533" s="102" t="s">
        <v>7351</v>
      </c>
      <c r="K5533" s="102" t="s">
        <v>15</v>
      </c>
      <c r="L5533" s="102">
        <v>100604</v>
      </c>
      <c r="M5533" s="102" t="s">
        <v>16</v>
      </c>
      <c r="N5533" s="105">
        <v>321207667</v>
      </c>
      <c r="O5533" s="105">
        <v>-26362500</v>
      </c>
      <c r="P5533" s="105">
        <v>-69902181</v>
      </c>
      <c r="Q5533" s="105">
        <v>224942986</v>
      </c>
      <c r="S5533" s="49">
        <f t="shared" si="134"/>
        <v>24743728.460000001</v>
      </c>
      <c r="T5533" s="25"/>
      <c r="U5533" s="24"/>
      <c r="V5533" s="25">
        <f t="shared" si="133"/>
        <v>249686714.46000001</v>
      </c>
      <c r="X5533" s="27">
        <f t="shared" si="132"/>
        <v>249686714.46000001</v>
      </c>
      <c r="Y5533" s="102" t="s">
        <v>17521</v>
      </c>
      <c r="Z5533" s="102" t="s">
        <v>17522</v>
      </c>
      <c r="AA5533" s="101">
        <v>45743</v>
      </c>
    </row>
    <row r="5534" spans="1:27">
      <c r="A5534" s="101">
        <v>45743</v>
      </c>
      <c r="B5534" s="102" t="s">
        <v>17744</v>
      </c>
      <c r="C5534" s="102" t="s">
        <v>17745</v>
      </c>
      <c r="D5534" s="103" t="s">
        <v>17746</v>
      </c>
      <c r="E5534" s="103" t="s">
        <v>17747</v>
      </c>
      <c r="F5534" s="102" t="s">
        <v>17748</v>
      </c>
      <c r="G5534" s="102" t="s">
        <v>17612</v>
      </c>
      <c r="H5534" s="102" t="s">
        <v>6737</v>
      </c>
      <c r="J5534" s="102" t="s">
        <v>8117</v>
      </c>
      <c r="K5534" s="102" t="s">
        <v>15</v>
      </c>
      <c r="L5534" s="102">
        <v>100604</v>
      </c>
      <c r="M5534" s="102" t="s">
        <v>16</v>
      </c>
      <c r="N5534" s="105">
        <v>365818381</v>
      </c>
      <c r="O5534" s="105">
        <v>-29877500</v>
      </c>
      <c r="P5534" s="105">
        <v>-79770396</v>
      </c>
      <c r="Q5534" s="105">
        <v>256170486</v>
      </c>
      <c r="S5534" s="49">
        <f t="shared" si="134"/>
        <v>28178753.460000001</v>
      </c>
      <c r="T5534" s="25"/>
      <c r="U5534" s="24"/>
      <c r="V5534" s="25">
        <f t="shared" si="133"/>
        <v>284349239.45999998</v>
      </c>
      <c r="X5534" s="27">
        <f t="shared" si="132"/>
        <v>284349239.45999998</v>
      </c>
      <c r="Y5534" s="102" t="s">
        <v>17521</v>
      </c>
      <c r="Z5534" s="102" t="s">
        <v>17522</v>
      </c>
      <c r="AA5534" s="101">
        <v>45743</v>
      </c>
    </row>
    <row r="5535" spans="1:27">
      <c r="A5535" s="101">
        <v>45743</v>
      </c>
      <c r="B5535" s="102" t="s">
        <v>17744</v>
      </c>
      <c r="C5535" s="102" t="s">
        <v>17745</v>
      </c>
      <c r="D5535" s="103" t="s">
        <v>17746</v>
      </c>
      <c r="E5535" s="103" t="s">
        <v>17747</v>
      </c>
      <c r="F5535" s="102" t="s">
        <v>17749</v>
      </c>
      <c r="G5535" s="102" t="s">
        <v>17589</v>
      </c>
      <c r="H5535" s="102" t="s">
        <v>6737</v>
      </c>
      <c r="J5535" s="102" t="s">
        <v>8117</v>
      </c>
      <c r="K5535" s="102" t="s">
        <v>15</v>
      </c>
      <c r="L5535" s="102">
        <v>100604</v>
      </c>
      <c r="M5535" s="102" t="s">
        <v>16</v>
      </c>
      <c r="N5535" s="105">
        <v>365818381</v>
      </c>
      <c r="O5535" s="105">
        <v>-29877500</v>
      </c>
      <c r="P5535" s="105">
        <v>-79770396</v>
      </c>
      <c r="Q5535" s="105">
        <v>256170486</v>
      </c>
      <c r="S5535" s="49">
        <f t="shared" si="134"/>
        <v>28178753.460000001</v>
      </c>
      <c r="T5535" s="25"/>
      <c r="U5535" s="24"/>
      <c r="V5535" s="25">
        <f t="shared" si="133"/>
        <v>284349239.45999998</v>
      </c>
      <c r="X5535" s="27">
        <f t="shared" si="132"/>
        <v>284349239.45999998</v>
      </c>
      <c r="Y5535" s="102" t="s">
        <v>17521</v>
      </c>
      <c r="Z5535" s="102" t="s">
        <v>17522</v>
      </c>
      <c r="AA5535" s="101">
        <v>45743</v>
      </c>
    </row>
    <row r="5536" spans="1:27">
      <c r="A5536" s="101">
        <v>45743</v>
      </c>
      <c r="B5536" s="102" t="s">
        <v>17750</v>
      </c>
      <c r="C5536" s="102" t="s">
        <v>17751</v>
      </c>
      <c r="D5536" s="103" t="s">
        <v>17752</v>
      </c>
      <c r="E5536" s="103" t="s">
        <v>17753</v>
      </c>
      <c r="F5536" s="102" t="s">
        <v>17754</v>
      </c>
      <c r="G5536" s="102" t="s">
        <v>17755</v>
      </c>
      <c r="H5536" s="102" t="s">
        <v>16718</v>
      </c>
      <c r="J5536" s="102" t="s">
        <v>11298</v>
      </c>
      <c r="K5536" s="102" t="s">
        <v>15</v>
      </c>
      <c r="L5536" s="102">
        <v>100604</v>
      </c>
      <c r="M5536" s="102" t="s">
        <v>16</v>
      </c>
      <c r="N5536" s="105">
        <v>221234453</v>
      </c>
      <c r="O5536" s="105">
        <v>-18453750</v>
      </c>
      <c r="P5536" s="105">
        <v>-47818967</v>
      </c>
      <c r="Q5536" s="105">
        <v>154961736</v>
      </c>
      <c r="S5536" s="49">
        <f t="shared" si="134"/>
        <v>17045790.960000001</v>
      </c>
      <c r="T5536" s="25"/>
      <c r="U5536" s="24"/>
      <c r="V5536" s="25">
        <f t="shared" si="133"/>
        <v>172007526.96000001</v>
      </c>
      <c r="X5536" s="27">
        <f t="shared" si="132"/>
        <v>172007526.96000001</v>
      </c>
      <c r="Y5536" s="102" t="s">
        <v>17521</v>
      </c>
      <c r="Z5536" s="102" t="s">
        <v>17522</v>
      </c>
      <c r="AA5536" s="101">
        <v>45743</v>
      </c>
    </row>
    <row r="5537" spans="1:27">
      <c r="A5537" s="101">
        <v>45743</v>
      </c>
      <c r="B5537" s="102" t="s">
        <v>17750</v>
      </c>
      <c r="C5537" s="102" t="s">
        <v>17751</v>
      </c>
      <c r="D5537" s="103" t="s">
        <v>17752</v>
      </c>
      <c r="E5537" s="103" t="s">
        <v>17753</v>
      </c>
      <c r="F5537" s="102" t="s">
        <v>17756</v>
      </c>
      <c r="G5537" s="102" t="s">
        <v>17757</v>
      </c>
      <c r="H5537" s="102" t="s">
        <v>16718</v>
      </c>
      <c r="J5537" s="102" t="s">
        <v>11298</v>
      </c>
      <c r="K5537" s="102" t="s">
        <v>15</v>
      </c>
      <c r="L5537" s="102">
        <v>100604</v>
      </c>
      <c r="M5537" s="102" t="s">
        <v>16</v>
      </c>
      <c r="N5537" s="105">
        <v>221234453</v>
      </c>
      <c r="O5537" s="105">
        <v>-18453750</v>
      </c>
      <c r="P5537" s="105">
        <v>-47818967</v>
      </c>
      <c r="Q5537" s="105">
        <v>154961736</v>
      </c>
      <c r="S5537" s="49">
        <f t="shared" si="134"/>
        <v>17045790.960000001</v>
      </c>
      <c r="T5537" s="25"/>
      <c r="U5537" s="24"/>
      <c r="V5537" s="25">
        <f t="shared" si="133"/>
        <v>172007526.96000001</v>
      </c>
      <c r="X5537" s="27">
        <f t="shared" si="132"/>
        <v>172007526.96000001</v>
      </c>
      <c r="Y5537" s="102" t="s">
        <v>17521</v>
      </c>
      <c r="Z5537" s="102" t="s">
        <v>17522</v>
      </c>
      <c r="AA5537" s="101">
        <v>45743</v>
      </c>
    </row>
    <row r="5538" spans="1:27">
      <c r="A5538" s="101">
        <v>45743</v>
      </c>
      <c r="B5538" s="102" t="s">
        <v>17758</v>
      </c>
      <c r="C5538" s="102" t="s">
        <v>17759</v>
      </c>
      <c r="D5538" s="103" t="s">
        <v>17760</v>
      </c>
      <c r="E5538" s="103" t="s">
        <v>17761</v>
      </c>
      <c r="F5538" s="102" t="s">
        <v>17762</v>
      </c>
      <c r="G5538" s="102" t="s">
        <v>17763</v>
      </c>
      <c r="H5538" s="102" t="s">
        <v>17566</v>
      </c>
      <c r="J5538" s="102" t="s">
        <v>11298</v>
      </c>
      <c r="K5538" s="102" t="s">
        <v>15</v>
      </c>
      <c r="L5538" s="102">
        <v>100604</v>
      </c>
      <c r="M5538" s="102" t="s">
        <v>16</v>
      </c>
      <c r="N5538" s="105">
        <v>221234453</v>
      </c>
      <c r="O5538" s="105">
        <v>-18453750</v>
      </c>
      <c r="P5538" s="105">
        <v>-47818967</v>
      </c>
      <c r="Q5538" s="105">
        <v>154961736</v>
      </c>
      <c r="S5538" s="49">
        <f t="shared" si="134"/>
        <v>17045790.960000001</v>
      </c>
      <c r="T5538" s="25"/>
      <c r="U5538" s="24"/>
      <c r="V5538" s="25">
        <f t="shared" si="133"/>
        <v>172007526.96000001</v>
      </c>
      <c r="X5538" s="27">
        <f t="shared" si="132"/>
        <v>172007526.96000001</v>
      </c>
      <c r="Y5538" s="102" t="s">
        <v>17521</v>
      </c>
      <c r="Z5538" s="102" t="s">
        <v>17522</v>
      </c>
      <c r="AA5538" s="101">
        <v>45743</v>
      </c>
    </row>
    <row r="5539" spans="1:27">
      <c r="A5539" s="101">
        <v>45743</v>
      </c>
      <c r="B5539" s="102" t="s">
        <v>17758</v>
      </c>
      <c r="C5539" s="102" t="s">
        <v>17759</v>
      </c>
      <c r="D5539" s="103" t="s">
        <v>17760</v>
      </c>
      <c r="E5539" s="103" t="s">
        <v>17761</v>
      </c>
      <c r="F5539" s="102" t="s">
        <v>17764</v>
      </c>
      <c r="G5539" s="102" t="s">
        <v>17765</v>
      </c>
      <c r="H5539" s="102" t="s">
        <v>17566</v>
      </c>
      <c r="J5539" s="102" t="s">
        <v>11298</v>
      </c>
      <c r="K5539" s="102" t="s">
        <v>15</v>
      </c>
      <c r="L5539" s="102">
        <v>100604</v>
      </c>
      <c r="M5539" s="102" t="s">
        <v>16</v>
      </c>
      <c r="N5539" s="105">
        <v>221234453</v>
      </c>
      <c r="O5539" s="105">
        <v>-18453750</v>
      </c>
      <c r="P5539" s="105">
        <v>-47818967</v>
      </c>
      <c r="Q5539" s="105">
        <v>154961736</v>
      </c>
      <c r="S5539" s="49">
        <f t="shared" si="134"/>
        <v>17045790.960000001</v>
      </c>
      <c r="T5539" s="25"/>
      <c r="U5539" s="24"/>
      <c r="V5539" s="25">
        <f t="shared" si="133"/>
        <v>172007526.96000001</v>
      </c>
      <c r="X5539" s="27">
        <f t="shared" si="132"/>
        <v>172007526.96000001</v>
      </c>
      <c r="Y5539" s="102" t="s">
        <v>17521</v>
      </c>
      <c r="Z5539" s="102" t="s">
        <v>17522</v>
      </c>
      <c r="AA5539" s="101">
        <v>45743</v>
      </c>
    </row>
    <row r="5540" spans="1:27">
      <c r="A5540" s="101">
        <v>45743</v>
      </c>
      <c r="B5540" s="102" t="s">
        <v>17766</v>
      </c>
      <c r="C5540" s="102" t="s">
        <v>17767</v>
      </c>
      <c r="D5540" s="103" t="s">
        <v>17768</v>
      </c>
      <c r="E5540" s="103" t="s">
        <v>17769</v>
      </c>
      <c r="F5540" s="102" t="s">
        <v>17770</v>
      </c>
      <c r="G5540" s="102" t="s">
        <v>17771</v>
      </c>
      <c r="H5540" s="102" t="s">
        <v>6152</v>
      </c>
      <c r="J5540" s="102" t="s">
        <v>8117</v>
      </c>
      <c r="K5540" s="102" t="s">
        <v>15</v>
      </c>
      <c r="L5540" s="102">
        <v>100604</v>
      </c>
      <c r="M5540" s="102" t="s">
        <v>16</v>
      </c>
      <c r="N5540" s="105">
        <v>365818381</v>
      </c>
      <c r="O5540" s="105">
        <v>-29877500</v>
      </c>
      <c r="P5540" s="105">
        <v>-79770396</v>
      </c>
      <c r="Q5540" s="105">
        <v>256170486</v>
      </c>
      <c r="S5540" s="49">
        <f t="shared" si="134"/>
        <v>28178753.460000001</v>
      </c>
      <c r="T5540" s="25"/>
      <c r="U5540" s="24"/>
      <c r="V5540" s="25">
        <f t="shared" si="133"/>
        <v>284349239.45999998</v>
      </c>
      <c r="X5540" s="27">
        <f t="shared" si="132"/>
        <v>284349239.45999998</v>
      </c>
      <c r="Y5540" s="102" t="s">
        <v>17521</v>
      </c>
      <c r="Z5540" s="102" t="s">
        <v>17522</v>
      </c>
      <c r="AA5540" s="101">
        <v>45743</v>
      </c>
    </row>
    <row r="5541" spans="1:27">
      <c r="A5541" s="101">
        <v>45743</v>
      </c>
      <c r="B5541" s="102" t="s">
        <v>17766</v>
      </c>
      <c r="C5541" s="102" t="s">
        <v>17767</v>
      </c>
      <c r="D5541" s="103" t="s">
        <v>17768</v>
      </c>
      <c r="E5541" s="103" t="s">
        <v>17769</v>
      </c>
      <c r="F5541" s="102" t="s">
        <v>17772</v>
      </c>
      <c r="G5541" s="102" t="s">
        <v>15097</v>
      </c>
      <c r="H5541" s="102" t="s">
        <v>6152</v>
      </c>
      <c r="J5541" s="102" t="s">
        <v>8117</v>
      </c>
      <c r="K5541" s="102" t="s">
        <v>15</v>
      </c>
      <c r="L5541" s="102">
        <v>100604</v>
      </c>
      <c r="M5541" s="102" t="s">
        <v>16</v>
      </c>
      <c r="N5541" s="105">
        <v>365818381</v>
      </c>
      <c r="O5541" s="105">
        <v>-29877500</v>
      </c>
      <c r="P5541" s="105">
        <v>-79770396</v>
      </c>
      <c r="Q5541" s="105">
        <v>256170486</v>
      </c>
      <c r="S5541" s="49">
        <f t="shared" si="134"/>
        <v>28178753.460000001</v>
      </c>
      <c r="T5541" s="25"/>
      <c r="U5541" s="24"/>
      <c r="V5541" s="25">
        <f t="shared" si="133"/>
        <v>284349239.45999998</v>
      </c>
      <c r="X5541" s="27">
        <f t="shared" si="132"/>
        <v>284349239.45999998</v>
      </c>
      <c r="Y5541" s="102" t="s">
        <v>17521</v>
      </c>
      <c r="Z5541" s="102" t="s">
        <v>17522</v>
      </c>
      <c r="AA5541" s="101">
        <v>45743</v>
      </c>
    </row>
    <row r="5542" spans="1:27">
      <c r="A5542" s="101">
        <v>45743</v>
      </c>
      <c r="B5542" s="102" t="s">
        <v>17773</v>
      </c>
      <c r="C5542" s="102" t="s">
        <v>17774</v>
      </c>
      <c r="D5542" s="103" t="s">
        <v>17775</v>
      </c>
      <c r="E5542" s="103" t="s">
        <v>17776</v>
      </c>
      <c r="F5542" s="102" t="s">
        <v>17777</v>
      </c>
      <c r="G5542" s="102" t="s">
        <v>17778</v>
      </c>
      <c r="H5542" s="102" t="s">
        <v>6152</v>
      </c>
      <c r="J5542" s="102" t="s">
        <v>8117</v>
      </c>
      <c r="K5542" s="102" t="s">
        <v>15</v>
      </c>
      <c r="L5542" s="102">
        <v>100604</v>
      </c>
      <c r="M5542" s="102" t="s">
        <v>16</v>
      </c>
      <c r="N5542" s="105">
        <v>365818381</v>
      </c>
      <c r="O5542" s="105">
        <v>-29877500</v>
      </c>
      <c r="P5542" s="105">
        <v>-79770396</v>
      </c>
      <c r="Q5542" s="105">
        <v>256170486</v>
      </c>
      <c r="S5542" s="49">
        <f t="shared" si="134"/>
        <v>28178753.460000001</v>
      </c>
      <c r="T5542" s="25"/>
      <c r="U5542" s="24"/>
      <c r="V5542" s="25">
        <f t="shared" si="133"/>
        <v>284349239.45999998</v>
      </c>
      <c r="X5542" s="27">
        <f t="shared" si="132"/>
        <v>284349239.45999998</v>
      </c>
      <c r="Y5542" s="102" t="s">
        <v>17521</v>
      </c>
      <c r="Z5542" s="102" t="s">
        <v>17522</v>
      </c>
      <c r="AA5542" s="101">
        <v>45743</v>
      </c>
    </row>
    <row r="5543" spans="1:27">
      <c r="A5543" s="101">
        <v>45743</v>
      </c>
      <c r="B5543" s="102" t="s">
        <v>17773</v>
      </c>
      <c r="C5543" s="102" t="s">
        <v>17774</v>
      </c>
      <c r="D5543" s="103" t="s">
        <v>17775</v>
      </c>
      <c r="E5543" s="103" t="s">
        <v>17776</v>
      </c>
      <c r="F5543" s="102" t="s">
        <v>17779</v>
      </c>
      <c r="G5543" s="102" t="s">
        <v>17771</v>
      </c>
      <c r="H5543" s="102" t="s">
        <v>6152</v>
      </c>
      <c r="J5543" s="102" t="s">
        <v>8117</v>
      </c>
      <c r="K5543" s="102" t="s">
        <v>15</v>
      </c>
      <c r="L5543" s="102">
        <v>100604</v>
      </c>
      <c r="M5543" s="102" t="s">
        <v>16</v>
      </c>
      <c r="N5543" s="105">
        <v>365818381</v>
      </c>
      <c r="O5543" s="105">
        <v>-29877500</v>
      </c>
      <c r="P5543" s="105">
        <v>-79770396</v>
      </c>
      <c r="Q5543" s="105">
        <v>256170486</v>
      </c>
      <c r="S5543" s="49">
        <f t="shared" si="134"/>
        <v>28178753.460000001</v>
      </c>
      <c r="T5543" s="25"/>
      <c r="U5543" s="24"/>
      <c r="V5543" s="25">
        <f t="shared" si="133"/>
        <v>284349239.45999998</v>
      </c>
      <c r="X5543" s="27">
        <f t="shared" si="132"/>
        <v>284349239.45999998</v>
      </c>
      <c r="Y5543" s="102" t="s">
        <v>17521</v>
      </c>
      <c r="Z5543" s="102" t="s">
        <v>17522</v>
      </c>
      <c r="AA5543" s="101">
        <v>45743</v>
      </c>
    </row>
    <row r="5544" spans="1:27">
      <c r="A5544" s="101">
        <v>45743</v>
      </c>
      <c r="B5544" s="102" t="s">
        <v>17780</v>
      </c>
      <c r="C5544" s="102" t="s">
        <v>17781</v>
      </c>
      <c r="D5544" s="103" t="s">
        <v>17782</v>
      </c>
      <c r="E5544" s="103" t="s">
        <v>17783</v>
      </c>
      <c r="F5544" s="102" t="s">
        <v>17784</v>
      </c>
      <c r="G5544" s="102" t="s">
        <v>17785</v>
      </c>
      <c r="H5544" s="102" t="s">
        <v>6152</v>
      </c>
      <c r="J5544" s="102" t="s">
        <v>8117</v>
      </c>
      <c r="K5544" s="102" t="s">
        <v>15</v>
      </c>
      <c r="L5544" s="102">
        <v>100604</v>
      </c>
      <c r="M5544" s="102" t="s">
        <v>16</v>
      </c>
      <c r="N5544" s="105">
        <v>365818381</v>
      </c>
      <c r="O5544" s="105">
        <v>-29877500</v>
      </c>
      <c r="P5544" s="105">
        <v>-79770396</v>
      </c>
      <c r="Q5544" s="105">
        <v>256170486</v>
      </c>
      <c r="S5544" s="49">
        <f t="shared" si="134"/>
        <v>28178753.460000001</v>
      </c>
      <c r="T5544" s="25"/>
      <c r="U5544" s="24"/>
      <c r="V5544" s="25">
        <f t="shared" si="133"/>
        <v>284349239.45999998</v>
      </c>
      <c r="X5544" s="27">
        <f t="shared" si="132"/>
        <v>284349239.45999998</v>
      </c>
      <c r="Y5544" s="102" t="s">
        <v>17521</v>
      </c>
      <c r="Z5544" s="102" t="s">
        <v>17522</v>
      </c>
      <c r="AA5544" s="101">
        <v>45743</v>
      </c>
    </row>
    <row r="5545" spans="1:27">
      <c r="A5545" s="101">
        <v>45743</v>
      </c>
      <c r="B5545" s="102" t="s">
        <v>17780</v>
      </c>
      <c r="C5545" s="102" t="s">
        <v>17781</v>
      </c>
      <c r="D5545" s="103" t="s">
        <v>17782</v>
      </c>
      <c r="E5545" s="103" t="s">
        <v>17783</v>
      </c>
      <c r="F5545" s="102" t="s">
        <v>17786</v>
      </c>
      <c r="G5545" s="102" t="s">
        <v>17787</v>
      </c>
      <c r="H5545" s="102" t="s">
        <v>6152</v>
      </c>
      <c r="J5545" s="102" t="s">
        <v>8117</v>
      </c>
      <c r="K5545" s="102" t="s">
        <v>15</v>
      </c>
      <c r="L5545" s="102">
        <v>100604</v>
      </c>
      <c r="M5545" s="102" t="s">
        <v>16</v>
      </c>
      <c r="N5545" s="105">
        <v>365818381</v>
      </c>
      <c r="O5545" s="105">
        <v>-29877500</v>
      </c>
      <c r="P5545" s="105">
        <v>-79770396</v>
      </c>
      <c r="Q5545" s="105">
        <v>256170486</v>
      </c>
      <c r="S5545" s="49">
        <f t="shared" si="134"/>
        <v>28178753.460000001</v>
      </c>
      <c r="T5545" s="25"/>
      <c r="U5545" s="24"/>
      <c r="V5545" s="25">
        <f t="shared" si="133"/>
        <v>284349239.45999998</v>
      </c>
      <c r="X5545" s="27">
        <f t="shared" si="132"/>
        <v>284349239.45999998</v>
      </c>
      <c r="Y5545" s="102" t="s">
        <v>17521</v>
      </c>
      <c r="Z5545" s="102" t="s">
        <v>17522</v>
      </c>
      <c r="AA5545" s="101">
        <v>45743</v>
      </c>
    </row>
    <row r="5546" spans="1:27">
      <c r="A5546" s="101">
        <v>45743</v>
      </c>
      <c r="B5546" s="102" t="s">
        <v>17788</v>
      </c>
      <c r="C5546" s="102" t="s">
        <v>17789</v>
      </c>
      <c r="D5546" s="103" t="s">
        <v>17790</v>
      </c>
      <c r="E5546" s="103" t="s">
        <v>17791</v>
      </c>
      <c r="F5546" s="102" t="s">
        <v>17792</v>
      </c>
      <c r="G5546" s="102" t="s">
        <v>17793</v>
      </c>
      <c r="H5546" s="102" t="s">
        <v>6152</v>
      </c>
      <c r="J5546" s="102" t="s">
        <v>8117</v>
      </c>
      <c r="K5546" s="102" t="s">
        <v>15</v>
      </c>
      <c r="L5546" s="102">
        <v>100604</v>
      </c>
      <c r="M5546" s="102" t="s">
        <v>16</v>
      </c>
      <c r="N5546" s="105">
        <v>365818381</v>
      </c>
      <c r="O5546" s="105">
        <v>-29877500</v>
      </c>
      <c r="P5546" s="105">
        <v>-79770396</v>
      </c>
      <c r="Q5546" s="105">
        <v>256170486</v>
      </c>
      <c r="S5546" s="49">
        <f t="shared" si="134"/>
        <v>28178753.460000001</v>
      </c>
      <c r="T5546" s="25"/>
      <c r="U5546" s="24"/>
      <c r="V5546" s="25">
        <f t="shared" si="133"/>
        <v>284349239.45999998</v>
      </c>
      <c r="X5546" s="27">
        <f t="shared" si="132"/>
        <v>284349239.45999998</v>
      </c>
      <c r="Y5546" s="102" t="s">
        <v>17521</v>
      </c>
      <c r="Z5546" s="102" t="s">
        <v>17522</v>
      </c>
      <c r="AA5546" s="101">
        <v>45743</v>
      </c>
    </row>
    <row r="5547" spans="1:27">
      <c r="A5547" s="101">
        <v>45743</v>
      </c>
      <c r="B5547" s="102" t="s">
        <v>17788</v>
      </c>
      <c r="C5547" s="102" t="s">
        <v>17789</v>
      </c>
      <c r="D5547" s="103" t="s">
        <v>17790</v>
      </c>
      <c r="E5547" s="103" t="s">
        <v>17791</v>
      </c>
      <c r="F5547" s="102" t="s">
        <v>17794</v>
      </c>
      <c r="G5547" s="102" t="s">
        <v>17795</v>
      </c>
      <c r="H5547" s="102" t="s">
        <v>6152</v>
      </c>
      <c r="J5547" s="102" t="s">
        <v>8117</v>
      </c>
      <c r="K5547" s="102" t="s">
        <v>15</v>
      </c>
      <c r="L5547" s="102">
        <v>100604</v>
      </c>
      <c r="M5547" s="102" t="s">
        <v>16</v>
      </c>
      <c r="N5547" s="105">
        <v>365818381</v>
      </c>
      <c r="O5547" s="105">
        <v>-29877500</v>
      </c>
      <c r="P5547" s="105">
        <v>-79770396</v>
      </c>
      <c r="Q5547" s="105">
        <v>256170486</v>
      </c>
      <c r="S5547" s="49">
        <f t="shared" si="134"/>
        <v>28178753.460000001</v>
      </c>
      <c r="T5547" s="25"/>
      <c r="U5547" s="24"/>
      <c r="V5547" s="25">
        <f t="shared" si="133"/>
        <v>284349239.45999998</v>
      </c>
      <c r="X5547" s="27">
        <f t="shared" si="132"/>
        <v>284349239.45999998</v>
      </c>
      <c r="Y5547" s="102" t="s">
        <v>17521</v>
      </c>
      <c r="Z5547" s="102" t="s">
        <v>17522</v>
      </c>
      <c r="AA5547" s="101">
        <v>45743</v>
      </c>
    </row>
    <row r="5548" spans="1:27">
      <c r="A5548" s="101">
        <v>45743</v>
      </c>
      <c r="B5548" s="102" t="s">
        <v>17796</v>
      </c>
      <c r="C5548" s="102" t="s">
        <v>17797</v>
      </c>
      <c r="D5548" s="103" t="s">
        <v>17798</v>
      </c>
      <c r="E5548" s="103" t="s">
        <v>17799</v>
      </c>
      <c r="F5548" s="102" t="s">
        <v>17800</v>
      </c>
      <c r="G5548" s="102" t="s">
        <v>17801</v>
      </c>
      <c r="H5548" s="102" t="s">
        <v>6152</v>
      </c>
      <c r="J5548" s="102" t="s">
        <v>8117</v>
      </c>
      <c r="K5548" s="102" t="s">
        <v>15</v>
      </c>
      <c r="L5548" s="102">
        <v>100604</v>
      </c>
      <c r="M5548" s="102" t="s">
        <v>16</v>
      </c>
      <c r="N5548" s="105">
        <v>365818381</v>
      </c>
      <c r="O5548" s="105">
        <v>-29877500</v>
      </c>
      <c r="P5548" s="105">
        <v>-79770396</v>
      </c>
      <c r="Q5548" s="105">
        <v>256170486</v>
      </c>
      <c r="S5548" s="49">
        <f t="shared" si="134"/>
        <v>28178753.460000001</v>
      </c>
      <c r="T5548" s="25"/>
      <c r="U5548" s="24"/>
      <c r="V5548" s="25">
        <f t="shared" si="133"/>
        <v>284349239.45999998</v>
      </c>
      <c r="X5548" s="27">
        <f t="shared" si="132"/>
        <v>284349239.45999998</v>
      </c>
      <c r="Y5548" s="102" t="s">
        <v>17521</v>
      </c>
      <c r="Z5548" s="102" t="s">
        <v>17522</v>
      </c>
      <c r="AA5548" s="101">
        <v>45743</v>
      </c>
    </row>
    <row r="5549" spans="1:27">
      <c r="A5549" s="101">
        <v>45743</v>
      </c>
      <c r="B5549" s="102" t="s">
        <v>17796</v>
      </c>
      <c r="C5549" s="102" t="s">
        <v>17797</v>
      </c>
      <c r="D5549" s="103" t="s">
        <v>17798</v>
      </c>
      <c r="E5549" s="103" t="s">
        <v>17799</v>
      </c>
      <c r="F5549" s="102" t="s">
        <v>17802</v>
      </c>
      <c r="G5549" s="102" t="s">
        <v>17803</v>
      </c>
      <c r="H5549" s="102" t="s">
        <v>6152</v>
      </c>
      <c r="J5549" s="102" t="s">
        <v>8117</v>
      </c>
      <c r="K5549" s="102" t="s">
        <v>15</v>
      </c>
      <c r="L5549" s="102">
        <v>100604</v>
      </c>
      <c r="M5549" s="102" t="s">
        <v>16</v>
      </c>
      <c r="N5549" s="105">
        <v>365818381</v>
      </c>
      <c r="O5549" s="105">
        <v>-29877500</v>
      </c>
      <c r="P5549" s="105">
        <v>-79770396</v>
      </c>
      <c r="Q5549" s="105">
        <v>256170486</v>
      </c>
      <c r="S5549" s="49">
        <f t="shared" si="134"/>
        <v>28178753.460000001</v>
      </c>
      <c r="T5549" s="25"/>
      <c r="U5549" s="24"/>
      <c r="V5549" s="25">
        <f t="shared" si="133"/>
        <v>284349239.45999998</v>
      </c>
      <c r="X5549" s="27">
        <f t="shared" si="132"/>
        <v>284349239.45999998</v>
      </c>
      <c r="Y5549" s="102" t="s">
        <v>17521</v>
      </c>
      <c r="Z5549" s="102" t="s">
        <v>17522</v>
      </c>
      <c r="AA5549" s="101">
        <v>45743</v>
      </c>
    </row>
    <row r="5550" spans="1:27">
      <c r="A5550" s="101">
        <v>45743</v>
      </c>
      <c r="B5550" s="102" t="s">
        <v>17804</v>
      </c>
      <c r="C5550" s="102" t="s">
        <v>17805</v>
      </c>
      <c r="D5550" s="103" t="s">
        <v>17806</v>
      </c>
      <c r="E5550" s="103" t="s">
        <v>17807</v>
      </c>
      <c r="F5550" s="102" t="s">
        <v>17808</v>
      </c>
      <c r="G5550" s="102" t="s">
        <v>17587</v>
      </c>
      <c r="H5550" s="102" t="s">
        <v>6152</v>
      </c>
      <c r="J5550" s="102" t="s">
        <v>8117</v>
      </c>
      <c r="K5550" s="102" t="s">
        <v>15</v>
      </c>
      <c r="L5550" s="102">
        <v>100604</v>
      </c>
      <c r="M5550" s="102" t="s">
        <v>16</v>
      </c>
      <c r="N5550" s="105">
        <v>365818381</v>
      </c>
      <c r="O5550" s="105">
        <v>-29877500</v>
      </c>
      <c r="P5550" s="105">
        <v>-79770396</v>
      </c>
      <c r="Q5550" s="105">
        <v>256170486</v>
      </c>
      <c r="S5550" s="49">
        <f t="shared" si="134"/>
        <v>28178753.460000001</v>
      </c>
      <c r="T5550" s="25"/>
      <c r="U5550" s="24"/>
      <c r="V5550" s="25">
        <f t="shared" si="133"/>
        <v>284349239.45999998</v>
      </c>
      <c r="X5550" s="27">
        <f t="shared" si="132"/>
        <v>284349239.45999998</v>
      </c>
      <c r="Y5550" s="102" t="s">
        <v>17521</v>
      </c>
      <c r="Z5550" s="102" t="s">
        <v>17522</v>
      </c>
      <c r="AA5550" s="101">
        <v>45743</v>
      </c>
    </row>
    <row r="5551" spans="1:27">
      <c r="A5551" s="101">
        <v>45743</v>
      </c>
      <c r="B5551" s="102" t="s">
        <v>17804</v>
      </c>
      <c r="C5551" s="102" t="s">
        <v>17805</v>
      </c>
      <c r="D5551" s="103" t="s">
        <v>17806</v>
      </c>
      <c r="E5551" s="103" t="s">
        <v>17807</v>
      </c>
      <c r="F5551" s="102" t="s">
        <v>17809</v>
      </c>
      <c r="G5551" s="102" t="s">
        <v>17810</v>
      </c>
      <c r="H5551" s="102" t="s">
        <v>6152</v>
      </c>
      <c r="J5551" s="102" t="s">
        <v>8117</v>
      </c>
      <c r="K5551" s="102" t="s">
        <v>15</v>
      </c>
      <c r="L5551" s="102">
        <v>100604</v>
      </c>
      <c r="M5551" s="102" t="s">
        <v>16</v>
      </c>
      <c r="N5551" s="105">
        <v>365818381</v>
      </c>
      <c r="O5551" s="105">
        <v>-29877500</v>
      </c>
      <c r="P5551" s="105">
        <v>-79770396</v>
      </c>
      <c r="Q5551" s="105">
        <v>256170486</v>
      </c>
      <c r="S5551" s="49">
        <f t="shared" si="134"/>
        <v>28178753.460000001</v>
      </c>
      <c r="T5551" s="25"/>
      <c r="U5551" s="24"/>
      <c r="V5551" s="25">
        <f t="shared" si="133"/>
        <v>284349239.45999998</v>
      </c>
      <c r="X5551" s="27">
        <f t="shared" si="132"/>
        <v>284349239.45999998</v>
      </c>
      <c r="Y5551" s="102" t="s">
        <v>17521</v>
      </c>
      <c r="Z5551" s="102" t="s">
        <v>17522</v>
      </c>
      <c r="AA5551" s="101">
        <v>45743</v>
      </c>
    </row>
    <row r="5552" spans="1:27">
      <c r="A5552" s="101">
        <v>45743</v>
      </c>
      <c r="B5552" s="102" t="s">
        <v>17811</v>
      </c>
      <c r="C5552" s="102" t="s">
        <v>17812</v>
      </c>
      <c r="D5552" s="103" t="s">
        <v>17813</v>
      </c>
      <c r="E5552" s="103" t="s">
        <v>17814</v>
      </c>
      <c r="F5552" s="102" t="s">
        <v>17815</v>
      </c>
      <c r="G5552" s="102" t="s">
        <v>17816</v>
      </c>
      <c r="H5552" s="102" t="s">
        <v>6152</v>
      </c>
      <c r="J5552" s="102" t="s">
        <v>8117</v>
      </c>
      <c r="K5552" s="102" t="s">
        <v>15</v>
      </c>
      <c r="L5552" s="102">
        <v>100604</v>
      </c>
      <c r="M5552" s="102" t="s">
        <v>16</v>
      </c>
      <c r="N5552" s="105">
        <v>365818381</v>
      </c>
      <c r="O5552" s="105">
        <v>-29877500</v>
      </c>
      <c r="P5552" s="105">
        <v>-79770396</v>
      </c>
      <c r="Q5552" s="105">
        <v>256170486</v>
      </c>
      <c r="S5552" s="49">
        <f t="shared" si="134"/>
        <v>28178753.460000001</v>
      </c>
      <c r="T5552" s="25"/>
      <c r="U5552" s="24"/>
      <c r="V5552" s="25">
        <f t="shared" si="133"/>
        <v>284349239.45999998</v>
      </c>
      <c r="X5552" s="27">
        <f t="shared" si="132"/>
        <v>284349239.45999998</v>
      </c>
      <c r="Y5552" s="102" t="s">
        <v>17521</v>
      </c>
      <c r="Z5552" s="102" t="s">
        <v>17522</v>
      </c>
      <c r="AA5552" s="101">
        <v>45743</v>
      </c>
    </row>
    <row r="5553" spans="1:27">
      <c r="A5553" s="101">
        <v>45743</v>
      </c>
      <c r="B5553" s="102" t="s">
        <v>17811</v>
      </c>
      <c r="C5553" s="102" t="s">
        <v>17812</v>
      </c>
      <c r="D5553" s="103" t="s">
        <v>17813</v>
      </c>
      <c r="E5553" s="103" t="s">
        <v>17814</v>
      </c>
      <c r="F5553" s="102" t="s">
        <v>17817</v>
      </c>
      <c r="G5553" s="102" t="s">
        <v>17818</v>
      </c>
      <c r="H5553" s="102" t="s">
        <v>6152</v>
      </c>
      <c r="J5553" s="102" t="s">
        <v>8117</v>
      </c>
      <c r="K5553" s="102" t="s">
        <v>15</v>
      </c>
      <c r="L5553" s="102">
        <v>100604</v>
      </c>
      <c r="M5553" s="102" t="s">
        <v>16</v>
      </c>
      <c r="N5553" s="105">
        <v>365818381</v>
      </c>
      <c r="O5553" s="105">
        <v>-29877500</v>
      </c>
      <c r="P5553" s="105">
        <v>-79770396</v>
      </c>
      <c r="Q5553" s="105">
        <v>256170486</v>
      </c>
      <c r="S5553" s="49">
        <f t="shared" si="134"/>
        <v>28178753.460000001</v>
      </c>
      <c r="T5553" s="25"/>
      <c r="U5553" s="24"/>
      <c r="V5553" s="25">
        <f t="shared" si="133"/>
        <v>284349239.45999998</v>
      </c>
      <c r="X5553" s="27">
        <f t="shared" si="132"/>
        <v>284349239.45999998</v>
      </c>
      <c r="Y5553" s="102" t="s">
        <v>17521</v>
      </c>
      <c r="Z5553" s="102" t="s">
        <v>17522</v>
      </c>
      <c r="AA5553" s="101">
        <v>45743</v>
      </c>
    </row>
    <row r="5554" spans="1:27">
      <c r="A5554" s="101">
        <v>45743</v>
      </c>
      <c r="B5554" s="102" t="s">
        <v>17819</v>
      </c>
      <c r="C5554" s="102" t="s">
        <v>17820</v>
      </c>
      <c r="D5554" s="103" t="s">
        <v>17821</v>
      </c>
      <c r="E5554" s="103" t="s">
        <v>17822</v>
      </c>
      <c r="F5554" s="102" t="s">
        <v>17823</v>
      </c>
      <c r="G5554" s="102" t="s">
        <v>17801</v>
      </c>
      <c r="H5554" s="102" t="s">
        <v>6152</v>
      </c>
      <c r="J5554" s="102" t="s">
        <v>8117</v>
      </c>
      <c r="K5554" s="102" t="s">
        <v>15</v>
      </c>
      <c r="L5554" s="102">
        <v>100604</v>
      </c>
      <c r="M5554" s="102" t="s">
        <v>16</v>
      </c>
      <c r="N5554" s="105">
        <v>365818381</v>
      </c>
      <c r="O5554" s="105">
        <v>-29877500</v>
      </c>
      <c r="P5554" s="105">
        <v>-79770396</v>
      </c>
      <c r="Q5554" s="105">
        <v>256170486</v>
      </c>
      <c r="S5554" s="49">
        <f t="shared" si="134"/>
        <v>28178753.460000001</v>
      </c>
      <c r="T5554" s="25"/>
      <c r="U5554" s="24"/>
      <c r="V5554" s="25">
        <f t="shared" si="133"/>
        <v>284349239.45999998</v>
      </c>
      <c r="X5554" s="27">
        <f t="shared" ref="X5554:X5617" si="135">V5554+W5554</f>
        <v>284349239.45999998</v>
      </c>
      <c r="Y5554" s="102" t="s">
        <v>17521</v>
      </c>
      <c r="Z5554" s="102" t="s">
        <v>17522</v>
      </c>
      <c r="AA5554" s="101">
        <v>45743</v>
      </c>
    </row>
    <row r="5555" spans="1:27">
      <c r="A5555" s="101">
        <v>45743</v>
      </c>
      <c r="B5555" s="102" t="s">
        <v>17819</v>
      </c>
      <c r="C5555" s="102" t="s">
        <v>17820</v>
      </c>
      <c r="D5555" s="103" t="s">
        <v>17821</v>
      </c>
      <c r="E5555" s="103" t="s">
        <v>17822</v>
      </c>
      <c r="F5555" s="102" t="s">
        <v>17824</v>
      </c>
      <c r="G5555" s="102" t="s">
        <v>17825</v>
      </c>
      <c r="H5555" s="102" t="s">
        <v>6152</v>
      </c>
      <c r="J5555" s="102" t="s">
        <v>8117</v>
      </c>
      <c r="K5555" s="102" t="s">
        <v>15</v>
      </c>
      <c r="L5555" s="102">
        <v>100604</v>
      </c>
      <c r="M5555" s="102" t="s">
        <v>16</v>
      </c>
      <c r="N5555" s="105">
        <v>365818381</v>
      </c>
      <c r="O5555" s="105">
        <v>-29877500</v>
      </c>
      <c r="P5555" s="105">
        <v>-79770396</v>
      </c>
      <c r="Q5555" s="105">
        <v>256170486</v>
      </c>
      <c r="S5555" s="49">
        <f t="shared" si="134"/>
        <v>28178753.460000001</v>
      </c>
      <c r="T5555" s="25"/>
      <c r="U5555" s="24"/>
      <c r="V5555" s="25">
        <f t="shared" si="133"/>
        <v>284349239.45999998</v>
      </c>
      <c r="X5555" s="27">
        <f t="shared" si="135"/>
        <v>284349239.45999998</v>
      </c>
      <c r="Y5555" s="102" t="s">
        <v>17521</v>
      </c>
      <c r="Z5555" s="102" t="s">
        <v>17522</v>
      </c>
      <c r="AA5555" s="101">
        <v>45743</v>
      </c>
    </row>
    <row r="5556" spans="1:27">
      <c r="A5556" s="101">
        <v>45743</v>
      </c>
      <c r="B5556" s="102" t="s">
        <v>17826</v>
      </c>
      <c r="C5556" s="102" t="s">
        <v>17827</v>
      </c>
      <c r="D5556" s="103" t="s">
        <v>17828</v>
      </c>
      <c r="E5556" s="103" t="s">
        <v>17829</v>
      </c>
      <c r="F5556" s="102" t="s">
        <v>17830</v>
      </c>
      <c r="G5556" s="102" t="s">
        <v>17831</v>
      </c>
      <c r="H5556" s="102" t="s">
        <v>6152</v>
      </c>
      <c r="J5556" s="102" t="s">
        <v>8117</v>
      </c>
      <c r="K5556" s="102" t="s">
        <v>15</v>
      </c>
      <c r="L5556" s="102">
        <v>100604</v>
      </c>
      <c r="M5556" s="102" t="s">
        <v>16</v>
      </c>
      <c r="N5556" s="105">
        <v>365818381</v>
      </c>
      <c r="O5556" s="105">
        <v>-29877500</v>
      </c>
      <c r="P5556" s="105">
        <v>-79770396</v>
      </c>
      <c r="Q5556" s="105">
        <v>256170486</v>
      </c>
      <c r="S5556" s="49">
        <f t="shared" si="134"/>
        <v>28178753.460000001</v>
      </c>
      <c r="T5556" s="25"/>
      <c r="U5556" s="24"/>
      <c r="V5556" s="25">
        <f t="shared" si="133"/>
        <v>284349239.45999998</v>
      </c>
      <c r="X5556" s="27">
        <f t="shared" si="135"/>
        <v>284349239.45999998</v>
      </c>
      <c r="Y5556" s="102" t="s">
        <v>17521</v>
      </c>
      <c r="Z5556" s="102" t="s">
        <v>17522</v>
      </c>
      <c r="AA5556" s="101">
        <v>45743</v>
      </c>
    </row>
    <row r="5557" spans="1:27">
      <c r="A5557" s="101">
        <v>45743</v>
      </c>
      <c r="B5557" s="102" t="s">
        <v>17826</v>
      </c>
      <c r="C5557" s="102" t="s">
        <v>17827</v>
      </c>
      <c r="D5557" s="103" t="s">
        <v>17828</v>
      </c>
      <c r="E5557" s="103" t="s">
        <v>17829</v>
      </c>
      <c r="F5557" s="102" t="s">
        <v>17832</v>
      </c>
      <c r="G5557" s="102" t="s">
        <v>17833</v>
      </c>
      <c r="H5557" s="102" t="s">
        <v>6152</v>
      </c>
      <c r="J5557" s="102" t="s">
        <v>8117</v>
      </c>
      <c r="K5557" s="102" t="s">
        <v>15</v>
      </c>
      <c r="L5557" s="102">
        <v>100604</v>
      </c>
      <c r="M5557" s="102" t="s">
        <v>16</v>
      </c>
      <c r="N5557" s="105">
        <v>365818381</v>
      </c>
      <c r="O5557" s="105">
        <v>-29877500</v>
      </c>
      <c r="P5557" s="105">
        <v>-79770396</v>
      </c>
      <c r="Q5557" s="105">
        <v>256170486</v>
      </c>
      <c r="S5557" s="49">
        <f t="shared" si="134"/>
        <v>28178753.460000001</v>
      </c>
      <c r="T5557" s="25"/>
      <c r="U5557" s="24"/>
      <c r="V5557" s="25">
        <f t="shared" si="133"/>
        <v>284349239.45999998</v>
      </c>
      <c r="X5557" s="27">
        <f t="shared" si="135"/>
        <v>284349239.45999998</v>
      </c>
      <c r="Y5557" s="102" t="s">
        <v>17521</v>
      </c>
      <c r="Z5557" s="102" t="s">
        <v>17522</v>
      </c>
      <c r="AA5557" s="101">
        <v>45743</v>
      </c>
    </row>
    <row r="5558" spans="1:27">
      <c r="A5558" s="101">
        <v>45743</v>
      </c>
      <c r="B5558" s="102" t="s">
        <v>17834</v>
      </c>
      <c r="C5558" s="102" t="s">
        <v>17835</v>
      </c>
      <c r="D5558" s="103" t="s">
        <v>17836</v>
      </c>
      <c r="E5558" s="103" t="s">
        <v>17837</v>
      </c>
      <c r="F5558" s="102" t="s">
        <v>17838</v>
      </c>
      <c r="G5558" s="102" t="s">
        <v>17803</v>
      </c>
      <c r="H5558" s="102" t="s">
        <v>6152</v>
      </c>
      <c r="J5558" s="102" t="s">
        <v>8117</v>
      </c>
      <c r="K5558" s="102" t="s">
        <v>15</v>
      </c>
      <c r="L5558" s="102">
        <v>100604</v>
      </c>
      <c r="M5558" s="102" t="s">
        <v>16</v>
      </c>
      <c r="N5558" s="105">
        <v>365818381</v>
      </c>
      <c r="O5558" s="105">
        <v>-29877500</v>
      </c>
      <c r="P5558" s="105">
        <v>-79770396</v>
      </c>
      <c r="Q5558" s="105">
        <v>256170486</v>
      </c>
      <c r="S5558" s="49">
        <f t="shared" si="134"/>
        <v>28178753.460000001</v>
      </c>
      <c r="T5558" s="25"/>
      <c r="U5558" s="24"/>
      <c r="V5558" s="25">
        <f t="shared" si="133"/>
        <v>284349239.45999998</v>
      </c>
      <c r="X5558" s="27">
        <f t="shared" si="135"/>
        <v>284349239.45999998</v>
      </c>
      <c r="Y5558" s="102" t="s">
        <v>17521</v>
      </c>
      <c r="Z5558" s="102" t="s">
        <v>17522</v>
      </c>
      <c r="AA5558" s="101">
        <v>45743</v>
      </c>
    </row>
    <row r="5559" spans="1:27">
      <c r="A5559" s="101">
        <v>45743</v>
      </c>
      <c r="B5559" s="102" t="s">
        <v>17834</v>
      </c>
      <c r="C5559" s="102" t="s">
        <v>17835</v>
      </c>
      <c r="D5559" s="103" t="s">
        <v>17836</v>
      </c>
      <c r="E5559" s="103" t="s">
        <v>17837</v>
      </c>
      <c r="F5559" s="102" t="s">
        <v>17839</v>
      </c>
      <c r="G5559" s="102" t="s">
        <v>17840</v>
      </c>
      <c r="H5559" s="102" t="s">
        <v>6152</v>
      </c>
      <c r="J5559" s="102" t="s">
        <v>8117</v>
      </c>
      <c r="K5559" s="102" t="s">
        <v>15</v>
      </c>
      <c r="L5559" s="102">
        <v>100604</v>
      </c>
      <c r="M5559" s="102" t="s">
        <v>16</v>
      </c>
      <c r="N5559" s="105">
        <v>365818381</v>
      </c>
      <c r="O5559" s="105">
        <v>-29877500</v>
      </c>
      <c r="P5559" s="105">
        <v>-79770396</v>
      </c>
      <c r="Q5559" s="105">
        <v>256170486</v>
      </c>
      <c r="S5559" s="49">
        <f t="shared" si="134"/>
        <v>28178753.460000001</v>
      </c>
      <c r="T5559" s="25"/>
      <c r="U5559" s="24"/>
      <c r="V5559" s="25">
        <f t="shared" si="133"/>
        <v>284349239.45999998</v>
      </c>
      <c r="X5559" s="27">
        <f t="shared" si="135"/>
        <v>284349239.45999998</v>
      </c>
      <c r="Y5559" s="102" t="s">
        <v>17521</v>
      </c>
      <c r="Z5559" s="102" t="s">
        <v>17522</v>
      </c>
      <c r="AA5559" s="101">
        <v>45743</v>
      </c>
    </row>
    <row r="5560" spans="1:27">
      <c r="A5560" s="101">
        <v>45743</v>
      </c>
      <c r="B5560" s="102" t="s">
        <v>17841</v>
      </c>
      <c r="C5560" s="102" t="s">
        <v>17842</v>
      </c>
      <c r="D5560" s="103" t="s">
        <v>17843</v>
      </c>
      <c r="E5560" s="103" t="s">
        <v>17844</v>
      </c>
      <c r="F5560" s="102" t="s">
        <v>17845</v>
      </c>
      <c r="G5560" s="102" t="s">
        <v>17846</v>
      </c>
      <c r="H5560" s="102" t="s">
        <v>6152</v>
      </c>
      <c r="J5560" s="102" t="s">
        <v>8117</v>
      </c>
      <c r="K5560" s="102" t="s">
        <v>15</v>
      </c>
      <c r="L5560" s="102">
        <v>100604</v>
      </c>
      <c r="M5560" s="102" t="s">
        <v>16</v>
      </c>
      <c r="N5560" s="105">
        <v>365818381</v>
      </c>
      <c r="O5560" s="105">
        <v>-29877500</v>
      </c>
      <c r="P5560" s="105">
        <v>-79770396</v>
      </c>
      <c r="Q5560" s="105">
        <v>256170486</v>
      </c>
      <c r="S5560" s="49">
        <f t="shared" si="134"/>
        <v>28178753.460000001</v>
      </c>
      <c r="T5560" s="25"/>
      <c r="U5560" s="24"/>
      <c r="V5560" s="25">
        <f t="shared" si="133"/>
        <v>284349239.45999998</v>
      </c>
      <c r="X5560" s="27">
        <f t="shared" si="135"/>
        <v>284349239.45999998</v>
      </c>
      <c r="Y5560" s="102" t="s">
        <v>17521</v>
      </c>
      <c r="Z5560" s="102" t="s">
        <v>17522</v>
      </c>
      <c r="AA5560" s="101">
        <v>45743</v>
      </c>
    </row>
    <row r="5561" spans="1:27">
      <c r="A5561" s="101">
        <v>45743</v>
      </c>
      <c r="B5561" s="102" t="s">
        <v>17841</v>
      </c>
      <c r="C5561" s="102" t="s">
        <v>17842</v>
      </c>
      <c r="D5561" s="103" t="s">
        <v>17843</v>
      </c>
      <c r="E5561" s="103" t="s">
        <v>17844</v>
      </c>
      <c r="F5561" s="102" t="s">
        <v>17847</v>
      </c>
      <c r="G5561" s="102" t="s">
        <v>17848</v>
      </c>
      <c r="H5561" s="102" t="s">
        <v>6152</v>
      </c>
      <c r="J5561" s="102" t="s">
        <v>8117</v>
      </c>
      <c r="K5561" s="102" t="s">
        <v>15</v>
      </c>
      <c r="L5561" s="102">
        <v>100604</v>
      </c>
      <c r="M5561" s="102" t="s">
        <v>16</v>
      </c>
      <c r="N5561" s="105">
        <v>365818381</v>
      </c>
      <c r="O5561" s="105">
        <v>-29877500</v>
      </c>
      <c r="P5561" s="105">
        <v>-79770396</v>
      </c>
      <c r="Q5561" s="105">
        <v>256170486</v>
      </c>
      <c r="S5561" s="49">
        <f t="shared" si="134"/>
        <v>28178753.460000001</v>
      </c>
      <c r="T5561" s="25"/>
      <c r="U5561" s="24"/>
      <c r="V5561" s="25">
        <f t="shared" si="133"/>
        <v>284349239.45999998</v>
      </c>
      <c r="X5561" s="27">
        <f t="shared" si="135"/>
        <v>284349239.45999998</v>
      </c>
      <c r="Y5561" s="102" t="s">
        <v>17521</v>
      </c>
      <c r="Z5561" s="102" t="s">
        <v>17522</v>
      </c>
      <c r="AA5561" s="101">
        <v>45743</v>
      </c>
    </row>
    <row r="5562" spans="1:27">
      <c r="A5562" s="101">
        <v>45743</v>
      </c>
      <c r="B5562" s="102" t="s">
        <v>17849</v>
      </c>
      <c r="C5562" s="102" t="s">
        <v>17850</v>
      </c>
      <c r="D5562" s="103" t="s">
        <v>17851</v>
      </c>
      <c r="E5562" s="103" t="s">
        <v>17852</v>
      </c>
      <c r="F5562" s="102" t="s">
        <v>17853</v>
      </c>
      <c r="G5562" s="102" t="s">
        <v>17854</v>
      </c>
      <c r="H5562" s="102" t="s">
        <v>6152</v>
      </c>
      <c r="J5562" s="102" t="s">
        <v>8117</v>
      </c>
      <c r="K5562" s="102" t="s">
        <v>15</v>
      </c>
      <c r="L5562" s="102">
        <v>100604</v>
      </c>
      <c r="M5562" s="102" t="s">
        <v>16</v>
      </c>
      <c r="N5562" s="105">
        <v>365818381</v>
      </c>
      <c r="O5562" s="105">
        <v>-29877500</v>
      </c>
      <c r="P5562" s="105">
        <v>-79770396</v>
      </c>
      <c r="Q5562" s="105">
        <v>256170486</v>
      </c>
      <c r="S5562" s="49">
        <f t="shared" si="134"/>
        <v>28178753.460000001</v>
      </c>
      <c r="T5562" s="25"/>
      <c r="U5562" s="24"/>
      <c r="V5562" s="25">
        <f t="shared" si="133"/>
        <v>284349239.45999998</v>
      </c>
      <c r="X5562" s="27">
        <f t="shared" si="135"/>
        <v>284349239.45999998</v>
      </c>
      <c r="Y5562" s="102" t="s">
        <v>17521</v>
      </c>
      <c r="Z5562" s="102" t="s">
        <v>17522</v>
      </c>
      <c r="AA5562" s="101">
        <v>45743</v>
      </c>
    </row>
    <row r="5563" spans="1:27">
      <c r="A5563" s="101">
        <v>45743</v>
      </c>
      <c r="B5563" s="102" t="s">
        <v>17849</v>
      </c>
      <c r="C5563" s="102" t="s">
        <v>17850</v>
      </c>
      <c r="D5563" s="103" t="s">
        <v>17851</v>
      </c>
      <c r="E5563" s="103" t="s">
        <v>17852</v>
      </c>
      <c r="F5563" s="102" t="s">
        <v>17855</v>
      </c>
      <c r="G5563" s="102" t="s">
        <v>17856</v>
      </c>
      <c r="H5563" s="102" t="s">
        <v>6152</v>
      </c>
      <c r="J5563" s="102" t="s">
        <v>8117</v>
      </c>
      <c r="K5563" s="102" t="s">
        <v>15</v>
      </c>
      <c r="L5563" s="102">
        <v>100604</v>
      </c>
      <c r="M5563" s="102" t="s">
        <v>16</v>
      </c>
      <c r="N5563" s="105">
        <v>365818381</v>
      </c>
      <c r="O5563" s="105">
        <v>-29877500</v>
      </c>
      <c r="P5563" s="105">
        <v>-79770396</v>
      </c>
      <c r="Q5563" s="105">
        <v>256170486</v>
      </c>
      <c r="S5563" s="49">
        <f t="shared" si="134"/>
        <v>28178753.460000001</v>
      </c>
      <c r="T5563" s="25"/>
      <c r="U5563" s="24"/>
      <c r="V5563" s="25">
        <f t="shared" si="133"/>
        <v>284349239.45999998</v>
      </c>
      <c r="X5563" s="27">
        <f t="shared" si="135"/>
        <v>284349239.45999998</v>
      </c>
      <c r="Y5563" s="102" t="s">
        <v>17521</v>
      </c>
      <c r="Z5563" s="102" t="s">
        <v>17522</v>
      </c>
      <c r="AA5563" s="101">
        <v>45743</v>
      </c>
    </row>
    <row r="5564" spans="1:27">
      <c r="A5564" s="101">
        <v>45743</v>
      </c>
      <c r="B5564" s="102" t="s">
        <v>17857</v>
      </c>
      <c r="C5564" s="102" t="s">
        <v>17858</v>
      </c>
      <c r="D5564" s="103" t="s">
        <v>17859</v>
      </c>
      <c r="E5564" s="103" t="s">
        <v>17860</v>
      </c>
      <c r="F5564" s="102" t="s">
        <v>17861</v>
      </c>
      <c r="G5564" s="102" t="s">
        <v>17665</v>
      </c>
      <c r="H5564" s="102" t="s">
        <v>6152</v>
      </c>
      <c r="J5564" s="102" t="s">
        <v>8117</v>
      </c>
      <c r="K5564" s="102" t="s">
        <v>15</v>
      </c>
      <c r="L5564" s="102">
        <v>100604</v>
      </c>
      <c r="M5564" s="102" t="s">
        <v>16</v>
      </c>
      <c r="N5564" s="105">
        <v>365818381</v>
      </c>
      <c r="O5564" s="105">
        <v>-29877500</v>
      </c>
      <c r="P5564" s="105">
        <v>-79770396</v>
      </c>
      <c r="Q5564" s="105">
        <v>256170486</v>
      </c>
      <c r="S5564" s="49">
        <f t="shared" si="134"/>
        <v>28178753.460000001</v>
      </c>
      <c r="T5564" s="25"/>
      <c r="U5564" s="24"/>
      <c r="V5564" s="25">
        <f t="shared" si="133"/>
        <v>284349239.45999998</v>
      </c>
      <c r="X5564" s="27">
        <f t="shared" si="135"/>
        <v>284349239.45999998</v>
      </c>
      <c r="Y5564" s="102" t="s">
        <v>17521</v>
      </c>
      <c r="Z5564" s="102" t="s">
        <v>17522</v>
      </c>
      <c r="AA5564" s="101">
        <v>45743</v>
      </c>
    </row>
    <row r="5565" spans="1:27">
      <c r="A5565" s="101">
        <v>45743</v>
      </c>
      <c r="B5565" s="102" t="s">
        <v>17857</v>
      </c>
      <c r="C5565" s="102" t="s">
        <v>17858</v>
      </c>
      <c r="D5565" s="103" t="s">
        <v>17859</v>
      </c>
      <c r="E5565" s="103" t="s">
        <v>17860</v>
      </c>
      <c r="F5565" s="102" t="s">
        <v>17862</v>
      </c>
      <c r="G5565" s="102" t="s">
        <v>17840</v>
      </c>
      <c r="H5565" s="102" t="s">
        <v>6152</v>
      </c>
      <c r="J5565" s="102" t="s">
        <v>8117</v>
      </c>
      <c r="K5565" s="102" t="s">
        <v>15</v>
      </c>
      <c r="L5565" s="102">
        <v>100604</v>
      </c>
      <c r="M5565" s="102" t="s">
        <v>16</v>
      </c>
      <c r="N5565" s="105">
        <v>365818381</v>
      </c>
      <c r="O5565" s="105">
        <v>-29877500</v>
      </c>
      <c r="P5565" s="105">
        <v>-79770396</v>
      </c>
      <c r="Q5565" s="105">
        <v>256170486</v>
      </c>
      <c r="S5565" s="49">
        <f t="shared" si="134"/>
        <v>28178753.460000001</v>
      </c>
      <c r="T5565" s="25"/>
      <c r="U5565" s="24"/>
      <c r="V5565" s="25">
        <f t="shared" si="133"/>
        <v>284349239.45999998</v>
      </c>
      <c r="X5565" s="27">
        <f t="shared" si="135"/>
        <v>284349239.45999998</v>
      </c>
      <c r="Y5565" s="102" t="s">
        <v>17521</v>
      </c>
      <c r="Z5565" s="102" t="s">
        <v>17522</v>
      </c>
      <c r="AA5565" s="101">
        <v>45743</v>
      </c>
    </row>
    <row r="5566" spans="1:27">
      <c r="A5566" s="101">
        <v>45743</v>
      </c>
      <c r="B5566" s="102" t="s">
        <v>17863</v>
      </c>
      <c r="C5566" s="102" t="s">
        <v>17864</v>
      </c>
      <c r="D5566" s="103" t="s">
        <v>17865</v>
      </c>
      <c r="E5566" s="103" t="s">
        <v>17866</v>
      </c>
      <c r="F5566" s="102" t="s">
        <v>17867</v>
      </c>
      <c r="G5566" s="102" t="s">
        <v>17803</v>
      </c>
      <c r="H5566" s="102" t="s">
        <v>6152</v>
      </c>
      <c r="J5566" s="102" t="s">
        <v>8117</v>
      </c>
      <c r="K5566" s="102" t="s">
        <v>15</v>
      </c>
      <c r="L5566" s="102">
        <v>100604</v>
      </c>
      <c r="M5566" s="102" t="s">
        <v>16</v>
      </c>
      <c r="N5566" s="105">
        <v>365818381</v>
      </c>
      <c r="O5566" s="105">
        <v>-29877500</v>
      </c>
      <c r="P5566" s="105">
        <v>-79770396</v>
      </c>
      <c r="Q5566" s="105">
        <v>256170486</v>
      </c>
      <c r="S5566" s="49">
        <f t="shared" si="134"/>
        <v>28178753.460000001</v>
      </c>
      <c r="T5566" s="25"/>
      <c r="U5566" s="24"/>
      <c r="V5566" s="25">
        <f t="shared" si="133"/>
        <v>284349239.45999998</v>
      </c>
      <c r="X5566" s="27">
        <f t="shared" si="135"/>
        <v>284349239.45999998</v>
      </c>
      <c r="Y5566" s="102" t="s">
        <v>17521</v>
      </c>
      <c r="Z5566" s="102" t="s">
        <v>17522</v>
      </c>
      <c r="AA5566" s="101">
        <v>45743</v>
      </c>
    </row>
    <row r="5567" spans="1:27">
      <c r="A5567" s="101">
        <v>45743</v>
      </c>
      <c r="B5567" s="102" t="s">
        <v>17863</v>
      </c>
      <c r="C5567" s="102" t="s">
        <v>17864</v>
      </c>
      <c r="D5567" s="103" t="s">
        <v>17865</v>
      </c>
      <c r="E5567" s="103" t="s">
        <v>17866</v>
      </c>
      <c r="F5567" s="102" t="s">
        <v>17868</v>
      </c>
      <c r="G5567" s="102" t="s">
        <v>17869</v>
      </c>
      <c r="H5567" s="102" t="s">
        <v>6152</v>
      </c>
      <c r="J5567" s="102" t="s">
        <v>8117</v>
      </c>
      <c r="K5567" s="102" t="s">
        <v>15</v>
      </c>
      <c r="L5567" s="102">
        <v>100604</v>
      </c>
      <c r="M5567" s="102" t="s">
        <v>16</v>
      </c>
      <c r="N5567" s="105">
        <v>365818381</v>
      </c>
      <c r="O5567" s="105">
        <v>-29877500</v>
      </c>
      <c r="P5567" s="105">
        <v>-79770396</v>
      </c>
      <c r="Q5567" s="105">
        <v>256170486</v>
      </c>
      <c r="S5567" s="49">
        <f t="shared" si="134"/>
        <v>28178753.460000001</v>
      </c>
      <c r="T5567" s="25"/>
      <c r="U5567" s="24"/>
      <c r="V5567" s="25">
        <f t="shared" si="133"/>
        <v>284349239.45999998</v>
      </c>
      <c r="X5567" s="27">
        <f t="shared" si="135"/>
        <v>284349239.45999998</v>
      </c>
      <c r="Y5567" s="102" t="s">
        <v>17521</v>
      </c>
      <c r="Z5567" s="102" t="s">
        <v>17522</v>
      </c>
      <c r="AA5567" s="101">
        <v>45743</v>
      </c>
    </row>
    <row r="5568" spans="1:27">
      <c r="A5568" s="101">
        <v>45743</v>
      </c>
      <c r="B5568" s="102" t="s">
        <v>17870</v>
      </c>
      <c r="C5568" s="102" t="s">
        <v>17871</v>
      </c>
      <c r="D5568" s="103" t="s">
        <v>17872</v>
      </c>
      <c r="E5568" s="103" t="s">
        <v>17873</v>
      </c>
      <c r="F5568" s="102" t="s">
        <v>17874</v>
      </c>
      <c r="G5568" s="102" t="s">
        <v>17875</v>
      </c>
      <c r="H5568" s="102" t="s">
        <v>17354</v>
      </c>
      <c r="J5568" s="102" t="s">
        <v>16454</v>
      </c>
      <c r="K5568" s="102" t="s">
        <v>15</v>
      </c>
      <c r="L5568" s="102">
        <v>100604</v>
      </c>
      <c r="M5568" s="102" t="s">
        <v>16</v>
      </c>
      <c r="N5568" s="105">
        <v>392533560</v>
      </c>
      <c r="O5568" s="105">
        <v>-32513750</v>
      </c>
      <c r="P5568" s="105">
        <v>-85148700</v>
      </c>
      <c r="Q5568" s="105">
        <v>274871111</v>
      </c>
      <c r="S5568" s="49">
        <f t="shared" si="134"/>
        <v>30235822.210000001</v>
      </c>
      <c r="T5568" s="25"/>
      <c r="U5568" s="24"/>
      <c r="V5568" s="25">
        <f t="shared" si="133"/>
        <v>305106933.20999998</v>
      </c>
      <c r="X5568" s="27">
        <f t="shared" si="135"/>
        <v>305106933.20999998</v>
      </c>
      <c r="Y5568" s="102" t="s">
        <v>17635</v>
      </c>
      <c r="Z5568" s="102" t="s">
        <v>17636</v>
      </c>
      <c r="AA5568" s="101">
        <v>45743</v>
      </c>
    </row>
    <row r="5569" spans="1:27">
      <c r="A5569" s="101">
        <v>45743</v>
      </c>
      <c r="B5569" s="102" t="s">
        <v>17870</v>
      </c>
      <c r="C5569" s="102" t="s">
        <v>17871</v>
      </c>
      <c r="D5569" s="103" t="s">
        <v>17872</v>
      </c>
      <c r="E5569" s="103" t="s">
        <v>17873</v>
      </c>
      <c r="F5569" s="102" t="s">
        <v>17876</v>
      </c>
      <c r="G5569" s="102" t="s">
        <v>17877</v>
      </c>
      <c r="H5569" s="102" t="s">
        <v>17354</v>
      </c>
      <c r="J5569" s="102" t="s">
        <v>16454</v>
      </c>
      <c r="K5569" s="102" t="s">
        <v>15</v>
      </c>
      <c r="L5569" s="102">
        <v>100604</v>
      </c>
      <c r="M5569" s="102" t="s">
        <v>16</v>
      </c>
      <c r="N5569" s="105">
        <v>392533560</v>
      </c>
      <c r="O5569" s="105">
        <v>-32513750</v>
      </c>
      <c r="P5569" s="105">
        <v>-85148700</v>
      </c>
      <c r="Q5569" s="105">
        <v>274871111</v>
      </c>
      <c r="S5569" s="49">
        <f t="shared" si="134"/>
        <v>30235822.210000001</v>
      </c>
      <c r="T5569" s="25"/>
      <c r="U5569" s="24"/>
      <c r="V5569" s="25">
        <f t="shared" si="133"/>
        <v>305106933.20999998</v>
      </c>
      <c r="X5569" s="27">
        <f t="shared" si="135"/>
        <v>305106933.20999998</v>
      </c>
      <c r="Y5569" s="102" t="s">
        <v>17635</v>
      </c>
      <c r="Z5569" s="102" t="s">
        <v>17636</v>
      </c>
      <c r="AA5569" s="101">
        <v>45743</v>
      </c>
    </row>
    <row r="5570" spans="1:27">
      <c r="A5570" s="101">
        <v>45743</v>
      </c>
      <c r="B5570" s="102" t="s">
        <v>17878</v>
      </c>
      <c r="C5570" s="102" t="s">
        <v>17879</v>
      </c>
      <c r="D5570" s="103" t="s">
        <v>17880</v>
      </c>
      <c r="E5570" s="103" t="s">
        <v>17881</v>
      </c>
      <c r="F5570" s="102" t="s">
        <v>17882</v>
      </c>
      <c r="G5570" s="102" t="s">
        <v>17883</v>
      </c>
      <c r="H5570" s="102" t="s">
        <v>17354</v>
      </c>
      <c r="J5570" s="102" t="s">
        <v>16454</v>
      </c>
      <c r="K5570" s="102" t="s">
        <v>15</v>
      </c>
      <c r="L5570" s="102">
        <v>100604</v>
      </c>
      <c r="M5570" s="102" t="s">
        <v>16</v>
      </c>
      <c r="N5570" s="105">
        <v>392533560</v>
      </c>
      <c r="O5570" s="105">
        <v>-32513750</v>
      </c>
      <c r="P5570" s="105">
        <v>-3880357</v>
      </c>
      <c r="Q5570" s="105">
        <v>356139453</v>
      </c>
      <c r="S5570" s="49">
        <f t="shared" si="134"/>
        <v>39175339.829999998</v>
      </c>
      <c r="T5570" s="25"/>
      <c r="U5570" s="24"/>
      <c r="V5570" s="25">
        <f t="shared" si="133"/>
        <v>395314792.82999998</v>
      </c>
      <c r="X5570" s="27">
        <f t="shared" si="135"/>
        <v>395314792.82999998</v>
      </c>
      <c r="Y5570" s="102" t="s">
        <v>17521</v>
      </c>
      <c r="Z5570" s="102" t="s">
        <v>17522</v>
      </c>
      <c r="AA5570" s="101">
        <v>45743</v>
      </c>
    </row>
    <row r="5571" spans="1:27">
      <c r="A5571" s="101">
        <v>45743</v>
      </c>
      <c r="B5571" s="102" t="s">
        <v>17884</v>
      </c>
      <c r="C5571" s="102" t="s">
        <v>17885</v>
      </c>
      <c r="D5571" s="103" t="s">
        <v>17886</v>
      </c>
      <c r="E5571" s="103" t="s">
        <v>17887</v>
      </c>
      <c r="F5571" s="102" t="s">
        <v>17888</v>
      </c>
      <c r="G5571" s="102" t="s">
        <v>17889</v>
      </c>
      <c r="H5571" s="102" t="s">
        <v>16453</v>
      </c>
      <c r="J5571" s="102" t="s">
        <v>16454</v>
      </c>
      <c r="K5571" s="102" t="s">
        <v>15</v>
      </c>
      <c r="L5571" s="102">
        <v>100604</v>
      </c>
      <c r="M5571" s="102" t="s">
        <v>16</v>
      </c>
      <c r="N5571" s="105">
        <v>392533560</v>
      </c>
      <c r="O5571" s="105">
        <v>-32513750</v>
      </c>
      <c r="P5571" s="105">
        <v>-85148700</v>
      </c>
      <c r="Q5571" s="105">
        <v>274871111</v>
      </c>
      <c r="S5571" s="49">
        <f t="shared" si="134"/>
        <v>30235822.210000001</v>
      </c>
      <c r="T5571" s="25"/>
      <c r="U5571" s="24"/>
      <c r="V5571" s="25">
        <f t="shared" si="133"/>
        <v>305106933.20999998</v>
      </c>
      <c r="X5571" s="27">
        <f t="shared" si="135"/>
        <v>305106933.20999998</v>
      </c>
      <c r="Y5571" s="102" t="s">
        <v>17635</v>
      </c>
      <c r="Z5571" s="102" t="s">
        <v>17636</v>
      </c>
      <c r="AA5571" s="101">
        <v>45743</v>
      </c>
    </row>
    <row r="5572" spans="1:27">
      <c r="A5572" s="101">
        <v>45743</v>
      </c>
      <c r="B5572" s="102" t="s">
        <v>17884</v>
      </c>
      <c r="C5572" s="102" t="s">
        <v>17885</v>
      </c>
      <c r="D5572" s="103" t="s">
        <v>17886</v>
      </c>
      <c r="E5572" s="103" t="s">
        <v>17887</v>
      </c>
      <c r="F5572" s="102" t="s">
        <v>17890</v>
      </c>
      <c r="G5572" s="102" t="s">
        <v>17891</v>
      </c>
      <c r="H5572" s="102" t="s">
        <v>16453</v>
      </c>
      <c r="J5572" s="102" t="s">
        <v>16454</v>
      </c>
      <c r="K5572" s="102" t="s">
        <v>15</v>
      </c>
      <c r="L5572" s="102">
        <v>100604</v>
      </c>
      <c r="M5572" s="102" t="s">
        <v>16</v>
      </c>
      <c r="N5572" s="105">
        <v>392533560</v>
      </c>
      <c r="O5572" s="105">
        <v>-32513750</v>
      </c>
      <c r="P5572" s="105">
        <v>-85148700</v>
      </c>
      <c r="Q5572" s="105">
        <v>274871111</v>
      </c>
      <c r="S5572" s="49">
        <f t="shared" si="134"/>
        <v>30235822.210000001</v>
      </c>
      <c r="T5572" s="25"/>
      <c r="U5572" s="24"/>
      <c r="V5572" s="25">
        <f t="shared" si="133"/>
        <v>305106933.20999998</v>
      </c>
      <c r="X5572" s="27">
        <f t="shared" si="135"/>
        <v>305106933.20999998</v>
      </c>
      <c r="Y5572" s="102" t="s">
        <v>17635</v>
      </c>
      <c r="Z5572" s="102" t="s">
        <v>17636</v>
      </c>
      <c r="AA5572" s="101">
        <v>45743</v>
      </c>
    </row>
    <row r="5573" spans="1:27">
      <c r="A5573" s="101">
        <v>45743</v>
      </c>
      <c r="B5573" s="102" t="s">
        <v>17892</v>
      </c>
      <c r="C5573" s="102" t="s">
        <v>17893</v>
      </c>
      <c r="D5573" s="103" t="s">
        <v>17894</v>
      </c>
      <c r="E5573" s="103" t="s">
        <v>17895</v>
      </c>
      <c r="F5573" s="102" t="s">
        <v>17896</v>
      </c>
      <c r="G5573" s="102" t="s">
        <v>17897</v>
      </c>
      <c r="H5573" s="102" t="s">
        <v>16453</v>
      </c>
      <c r="J5573" s="102" t="s">
        <v>16454</v>
      </c>
      <c r="K5573" s="102" t="s">
        <v>15</v>
      </c>
      <c r="L5573" s="102">
        <v>100604</v>
      </c>
      <c r="M5573" s="102" t="s">
        <v>16</v>
      </c>
      <c r="N5573" s="105">
        <v>392533560</v>
      </c>
      <c r="O5573" s="105">
        <v>-32513750</v>
      </c>
      <c r="P5573" s="105">
        <v>-85148700</v>
      </c>
      <c r="Q5573" s="105">
        <v>274871111</v>
      </c>
      <c r="S5573" s="49">
        <f t="shared" si="134"/>
        <v>30235822.210000001</v>
      </c>
      <c r="T5573" s="25"/>
      <c r="U5573" s="24"/>
      <c r="V5573" s="25">
        <f t="shared" si="133"/>
        <v>305106933.20999998</v>
      </c>
      <c r="X5573" s="27">
        <f t="shared" si="135"/>
        <v>305106933.20999998</v>
      </c>
      <c r="Y5573" s="102" t="s">
        <v>17635</v>
      </c>
      <c r="Z5573" s="102" t="s">
        <v>17636</v>
      </c>
      <c r="AA5573" s="101">
        <v>45743</v>
      </c>
    </row>
    <row r="5574" spans="1:27">
      <c r="A5574" s="101">
        <v>45743</v>
      </c>
      <c r="B5574" s="102" t="s">
        <v>17892</v>
      </c>
      <c r="C5574" s="102" t="s">
        <v>17893</v>
      </c>
      <c r="D5574" s="103" t="s">
        <v>17894</v>
      </c>
      <c r="E5574" s="103" t="s">
        <v>17895</v>
      </c>
      <c r="F5574" s="102" t="s">
        <v>17898</v>
      </c>
      <c r="G5574" s="102" t="s">
        <v>17899</v>
      </c>
      <c r="H5574" s="102" t="s">
        <v>16453</v>
      </c>
      <c r="J5574" s="102" t="s">
        <v>16454</v>
      </c>
      <c r="K5574" s="102" t="s">
        <v>15</v>
      </c>
      <c r="L5574" s="102">
        <v>100604</v>
      </c>
      <c r="M5574" s="102" t="s">
        <v>16</v>
      </c>
      <c r="N5574" s="105">
        <v>392533560</v>
      </c>
      <c r="O5574" s="105">
        <v>-32513750</v>
      </c>
      <c r="P5574" s="105">
        <v>-85148700</v>
      </c>
      <c r="Q5574" s="105">
        <v>274871111</v>
      </c>
      <c r="S5574" s="49">
        <f t="shared" si="134"/>
        <v>30235822.210000001</v>
      </c>
      <c r="T5574" s="25"/>
      <c r="U5574" s="24"/>
      <c r="V5574" s="25">
        <f t="shared" ref="V5574:V5637" si="136">Q5574+S5574</f>
        <v>305106933.20999998</v>
      </c>
      <c r="X5574" s="27">
        <f t="shared" si="135"/>
        <v>305106933.20999998</v>
      </c>
      <c r="Y5574" s="102" t="s">
        <v>17635</v>
      </c>
      <c r="Z5574" s="102" t="s">
        <v>17636</v>
      </c>
      <c r="AA5574" s="101">
        <v>45743</v>
      </c>
    </row>
    <row r="5575" spans="1:27">
      <c r="A5575" s="101">
        <v>45743</v>
      </c>
      <c r="B5575" s="102" t="s">
        <v>17900</v>
      </c>
      <c r="C5575" s="102" t="s">
        <v>17901</v>
      </c>
      <c r="D5575" s="103" t="s">
        <v>17902</v>
      </c>
      <c r="E5575" s="103" t="s">
        <v>17903</v>
      </c>
      <c r="F5575" s="102" t="s">
        <v>17904</v>
      </c>
      <c r="G5575" s="102" t="s">
        <v>17905</v>
      </c>
      <c r="H5575" s="102" t="s">
        <v>16453</v>
      </c>
      <c r="J5575" s="102" t="s">
        <v>16454</v>
      </c>
      <c r="K5575" s="102" t="s">
        <v>15</v>
      </c>
      <c r="L5575" s="102">
        <v>100604</v>
      </c>
      <c r="M5575" s="102" t="s">
        <v>16</v>
      </c>
      <c r="N5575" s="105">
        <v>392533560</v>
      </c>
      <c r="O5575" s="105">
        <v>-32513750</v>
      </c>
      <c r="P5575" s="105">
        <v>-85148700</v>
      </c>
      <c r="Q5575" s="105">
        <v>274871111</v>
      </c>
      <c r="S5575" s="49">
        <f t="shared" ref="S5575:S5638" si="137">Q5575*11%</f>
        <v>30235822.210000001</v>
      </c>
      <c r="T5575" s="25"/>
      <c r="U5575" s="24"/>
      <c r="V5575" s="25">
        <f t="shared" si="136"/>
        <v>305106933.20999998</v>
      </c>
      <c r="X5575" s="27">
        <f t="shared" si="135"/>
        <v>305106933.20999998</v>
      </c>
      <c r="Y5575" s="102" t="s">
        <v>17635</v>
      </c>
      <c r="Z5575" s="102" t="s">
        <v>17636</v>
      </c>
      <c r="AA5575" s="101">
        <v>45743</v>
      </c>
    </row>
    <row r="5576" spans="1:27">
      <c r="A5576" s="101">
        <v>45743</v>
      </c>
      <c r="B5576" s="102" t="s">
        <v>17900</v>
      </c>
      <c r="C5576" s="102" t="s">
        <v>17901</v>
      </c>
      <c r="D5576" s="103" t="s">
        <v>17902</v>
      </c>
      <c r="E5576" s="103" t="s">
        <v>17903</v>
      </c>
      <c r="F5576" s="102" t="s">
        <v>17906</v>
      </c>
      <c r="G5576" s="102" t="s">
        <v>17907</v>
      </c>
      <c r="H5576" s="102" t="s">
        <v>16453</v>
      </c>
      <c r="J5576" s="102" t="s">
        <v>16454</v>
      </c>
      <c r="K5576" s="102" t="s">
        <v>15</v>
      </c>
      <c r="L5576" s="102">
        <v>100604</v>
      </c>
      <c r="M5576" s="102" t="s">
        <v>16</v>
      </c>
      <c r="N5576" s="105">
        <v>392533560</v>
      </c>
      <c r="O5576" s="105">
        <v>-32513750</v>
      </c>
      <c r="P5576" s="105">
        <v>-85148700</v>
      </c>
      <c r="Q5576" s="105">
        <v>274871111</v>
      </c>
      <c r="S5576" s="49">
        <f t="shared" si="137"/>
        <v>30235822.210000001</v>
      </c>
      <c r="T5576" s="25"/>
      <c r="U5576" s="24"/>
      <c r="V5576" s="25">
        <f t="shared" si="136"/>
        <v>305106933.20999998</v>
      </c>
      <c r="X5576" s="27">
        <f t="shared" si="135"/>
        <v>305106933.20999998</v>
      </c>
      <c r="Y5576" s="102" t="s">
        <v>17635</v>
      </c>
      <c r="Z5576" s="102" t="s">
        <v>17636</v>
      </c>
      <c r="AA5576" s="101">
        <v>45743</v>
      </c>
    </row>
    <row r="5577" spans="1:27">
      <c r="A5577" s="101">
        <v>45743</v>
      </c>
      <c r="B5577" s="102" t="s">
        <v>17908</v>
      </c>
      <c r="C5577" s="102" t="s">
        <v>17909</v>
      </c>
      <c r="D5577" s="103" t="s">
        <v>17910</v>
      </c>
      <c r="E5577" s="103" t="s">
        <v>17911</v>
      </c>
      <c r="F5577" s="102" t="s">
        <v>17912</v>
      </c>
      <c r="G5577" s="102" t="s">
        <v>17913</v>
      </c>
      <c r="H5577" s="102" t="s">
        <v>16453</v>
      </c>
      <c r="J5577" s="102" t="s">
        <v>16454</v>
      </c>
      <c r="K5577" s="102" t="s">
        <v>15</v>
      </c>
      <c r="L5577" s="102">
        <v>100604</v>
      </c>
      <c r="M5577" s="102" t="s">
        <v>16</v>
      </c>
      <c r="N5577" s="105">
        <v>392533560</v>
      </c>
      <c r="O5577" s="105">
        <v>-32513750</v>
      </c>
      <c r="P5577" s="105">
        <v>-85148700</v>
      </c>
      <c r="Q5577" s="105">
        <v>274871111</v>
      </c>
      <c r="S5577" s="49">
        <f t="shared" si="137"/>
        <v>30235822.210000001</v>
      </c>
      <c r="T5577" s="25"/>
      <c r="U5577" s="24"/>
      <c r="V5577" s="25">
        <f t="shared" si="136"/>
        <v>305106933.20999998</v>
      </c>
      <c r="X5577" s="27">
        <f t="shared" si="135"/>
        <v>305106933.20999998</v>
      </c>
      <c r="Y5577" s="102" t="s">
        <v>17635</v>
      </c>
      <c r="Z5577" s="102" t="s">
        <v>17636</v>
      </c>
      <c r="AA5577" s="101">
        <v>45743</v>
      </c>
    </row>
    <row r="5578" spans="1:27">
      <c r="A5578" s="101">
        <v>45743</v>
      </c>
      <c r="B5578" s="102" t="s">
        <v>17908</v>
      </c>
      <c r="C5578" s="102" t="s">
        <v>17909</v>
      </c>
      <c r="D5578" s="103" t="s">
        <v>17910</v>
      </c>
      <c r="E5578" s="103" t="s">
        <v>17911</v>
      </c>
      <c r="F5578" s="102" t="s">
        <v>17914</v>
      </c>
      <c r="G5578" s="102" t="s">
        <v>17915</v>
      </c>
      <c r="H5578" s="102" t="s">
        <v>16453</v>
      </c>
      <c r="J5578" s="102" t="s">
        <v>16454</v>
      </c>
      <c r="K5578" s="102" t="s">
        <v>15</v>
      </c>
      <c r="L5578" s="102">
        <v>100604</v>
      </c>
      <c r="M5578" s="102" t="s">
        <v>16</v>
      </c>
      <c r="N5578" s="105">
        <v>392533560</v>
      </c>
      <c r="O5578" s="105">
        <v>-32513750</v>
      </c>
      <c r="P5578" s="105">
        <v>-85148700</v>
      </c>
      <c r="Q5578" s="105">
        <v>274871111</v>
      </c>
      <c r="S5578" s="49">
        <f t="shared" si="137"/>
        <v>30235822.210000001</v>
      </c>
      <c r="T5578" s="25"/>
      <c r="U5578" s="24"/>
      <c r="V5578" s="25">
        <f t="shared" si="136"/>
        <v>305106933.20999998</v>
      </c>
      <c r="X5578" s="27">
        <f t="shared" si="135"/>
        <v>305106933.20999998</v>
      </c>
      <c r="Y5578" s="102" t="s">
        <v>17635</v>
      </c>
      <c r="Z5578" s="102" t="s">
        <v>17636</v>
      </c>
      <c r="AA5578" s="101">
        <v>45743</v>
      </c>
    </row>
    <row r="5579" spans="1:27">
      <c r="A5579" s="101">
        <v>45743</v>
      </c>
      <c r="B5579" s="102" t="s">
        <v>17916</v>
      </c>
      <c r="C5579" s="102" t="s">
        <v>17917</v>
      </c>
      <c r="D5579" s="103" t="s">
        <v>17918</v>
      </c>
      <c r="E5579" s="103" t="s">
        <v>17919</v>
      </c>
      <c r="F5579" s="102" t="s">
        <v>17920</v>
      </c>
      <c r="G5579" s="102" t="s">
        <v>17921</v>
      </c>
      <c r="H5579" s="102" t="s">
        <v>16453</v>
      </c>
      <c r="J5579" s="102" t="s">
        <v>16454</v>
      </c>
      <c r="K5579" s="102" t="s">
        <v>15</v>
      </c>
      <c r="L5579" s="102">
        <v>100604</v>
      </c>
      <c r="M5579" s="102" t="s">
        <v>16</v>
      </c>
      <c r="N5579" s="105">
        <v>392533560</v>
      </c>
      <c r="O5579" s="105">
        <v>-32513750</v>
      </c>
      <c r="P5579" s="105">
        <v>-85148700</v>
      </c>
      <c r="Q5579" s="105">
        <v>274871111</v>
      </c>
      <c r="S5579" s="49">
        <f t="shared" si="137"/>
        <v>30235822.210000001</v>
      </c>
      <c r="T5579" s="25"/>
      <c r="U5579" s="24"/>
      <c r="V5579" s="25">
        <f t="shared" si="136"/>
        <v>305106933.20999998</v>
      </c>
      <c r="X5579" s="27">
        <f t="shared" si="135"/>
        <v>305106933.20999998</v>
      </c>
      <c r="Y5579" s="102" t="s">
        <v>17635</v>
      </c>
      <c r="Z5579" s="102" t="s">
        <v>17636</v>
      </c>
      <c r="AA5579" s="101">
        <v>45743</v>
      </c>
    </row>
    <row r="5580" spans="1:27">
      <c r="A5580" s="101">
        <v>45743</v>
      </c>
      <c r="B5580" s="102" t="s">
        <v>17916</v>
      </c>
      <c r="C5580" s="102" t="s">
        <v>17917</v>
      </c>
      <c r="D5580" s="103" t="s">
        <v>17918</v>
      </c>
      <c r="E5580" s="103" t="s">
        <v>17919</v>
      </c>
      <c r="F5580" s="102" t="s">
        <v>17922</v>
      </c>
      <c r="G5580" s="102" t="s">
        <v>17923</v>
      </c>
      <c r="H5580" s="102" t="s">
        <v>16453</v>
      </c>
      <c r="J5580" s="102" t="s">
        <v>16454</v>
      </c>
      <c r="K5580" s="102" t="s">
        <v>15</v>
      </c>
      <c r="L5580" s="102">
        <v>100604</v>
      </c>
      <c r="M5580" s="102" t="s">
        <v>16</v>
      </c>
      <c r="N5580" s="105">
        <v>392533560</v>
      </c>
      <c r="O5580" s="105">
        <v>-32513750</v>
      </c>
      <c r="P5580" s="105">
        <v>-85148700</v>
      </c>
      <c r="Q5580" s="105">
        <v>274871111</v>
      </c>
      <c r="S5580" s="49">
        <f t="shared" si="137"/>
        <v>30235822.210000001</v>
      </c>
      <c r="T5580" s="25"/>
      <c r="U5580" s="24"/>
      <c r="V5580" s="25">
        <f t="shared" si="136"/>
        <v>305106933.20999998</v>
      </c>
      <c r="X5580" s="27">
        <f t="shared" si="135"/>
        <v>305106933.20999998</v>
      </c>
      <c r="Y5580" s="102" t="s">
        <v>17635</v>
      </c>
      <c r="Z5580" s="102" t="s">
        <v>17636</v>
      </c>
      <c r="AA5580" s="101">
        <v>45743</v>
      </c>
    </row>
    <row r="5581" spans="1:27">
      <c r="A5581" s="101">
        <v>45743</v>
      </c>
      <c r="B5581" s="102" t="s">
        <v>17924</v>
      </c>
      <c r="C5581" s="102" t="s">
        <v>17925</v>
      </c>
      <c r="D5581" s="103" t="s">
        <v>17926</v>
      </c>
      <c r="E5581" s="103" t="s">
        <v>17927</v>
      </c>
      <c r="F5581" s="102" t="s">
        <v>17928</v>
      </c>
      <c r="G5581" s="102" t="s">
        <v>17929</v>
      </c>
      <c r="H5581" s="102" t="s">
        <v>16453</v>
      </c>
      <c r="J5581" s="102" t="s">
        <v>16454</v>
      </c>
      <c r="K5581" s="102" t="s">
        <v>15</v>
      </c>
      <c r="L5581" s="102">
        <v>100604</v>
      </c>
      <c r="M5581" s="102" t="s">
        <v>16</v>
      </c>
      <c r="N5581" s="105">
        <v>392533560</v>
      </c>
      <c r="O5581" s="105">
        <v>-32513750</v>
      </c>
      <c r="P5581" s="105">
        <v>-85148700</v>
      </c>
      <c r="Q5581" s="105">
        <v>274871111</v>
      </c>
      <c r="S5581" s="49">
        <f t="shared" si="137"/>
        <v>30235822.210000001</v>
      </c>
      <c r="T5581" s="25"/>
      <c r="U5581" s="24"/>
      <c r="V5581" s="25">
        <f t="shared" si="136"/>
        <v>305106933.20999998</v>
      </c>
      <c r="X5581" s="27">
        <f t="shared" si="135"/>
        <v>305106933.20999998</v>
      </c>
      <c r="Y5581" s="102" t="s">
        <v>17635</v>
      </c>
      <c r="Z5581" s="102" t="s">
        <v>17636</v>
      </c>
      <c r="AA5581" s="101">
        <v>45743</v>
      </c>
    </row>
    <row r="5582" spans="1:27">
      <c r="A5582" s="101">
        <v>45743</v>
      </c>
      <c r="B5582" s="102" t="s">
        <v>17924</v>
      </c>
      <c r="C5582" s="102" t="s">
        <v>17925</v>
      </c>
      <c r="D5582" s="103" t="s">
        <v>17926</v>
      </c>
      <c r="E5582" s="103" t="s">
        <v>17927</v>
      </c>
      <c r="F5582" s="102" t="s">
        <v>17930</v>
      </c>
      <c r="G5582" s="102" t="s">
        <v>17931</v>
      </c>
      <c r="H5582" s="102" t="s">
        <v>16453</v>
      </c>
      <c r="J5582" s="102" t="s">
        <v>16454</v>
      </c>
      <c r="K5582" s="102" t="s">
        <v>15</v>
      </c>
      <c r="L5582" s="102">
        <v>100604</v>
      </c>
      <c r="M5582" s="102" t="s">
        <v>16</v>
      </c>
      <c r="N5582" s="105">
        <v>392533560</v>
      </c>
      <c r="O5582" s="105">
        <v>-32513750</v>
      </c>
      <c r="P5582" s="105">
        <v>-85148700</v>
      </c>
      <c r="Q5582" s="105">
        <v>274871111</v>
      </c>
      <c r="S5582" s="49">
        <f t="shared" si="137"/>
        <v>30235822.210000001</v>
      </c>
      <c r="T5582" s="25"/>
      <c r="U5582" s="24"/>
      <c r="V5582" s="25">
        <f t="shared" si="136"/>
        <v>305106933.20999998</v>
      </c>
      <c r="X5582" s="27">
        <f t="shared" si="135"/>
        <v>305106933.20999998</v>
      </c>
      <c r="Y5582" s="102" t="s">
        <v>17635</v>
      </c>
      <c r="Z5582" s="102" t="s">
        <v>17636</v>
      </c>
      <c r="AA5582" s="101">
        <v>45743</v>
      </c>
    </row>
    <row r="5583" spans="1:27">
      <c r="A5583" s="101">
        <v>45743</v>
      </c>
      <c r="B5583" s="102" t="s">
        <v>17932</v>
      </c>
      <c r="C5583" s="102" t="s">
        <v>17933</v>
      </c>
      <c r="D5583" s="103" t="s">
        <v>17934</v>
      </c>
      <c r="E5583" s="103" t="s">
        <v>17935</v>
      </c>
      <c r="F5583" s="102" t="s">
        <v>17936</v>
      </c>
      <c r="G5583" s="102" t="s">
        <v>17937</v>
      </c>
      <c r="H5583" s="102" t="s">
        <v>16453</v>
      </c>
      <c r="J5583" s="102" t="s">
        <v>16454</v>
      </c>
      <c r="K5583" s="102" t="s">
        <v>15</v>
      </c>
      <c r="L5583" s="102">
        <v>100604</v>
      </c>
      <c r="M5583" s="102" t="s">
        <v>16</v>
      </c>
      <c r="N5583" s="105">
        <v>392533560</v>
      </c>
      <c r="O5583" s="105">
        <v>-32513750</v>
      </c>
      <c r="P5583" s="105">
        <v>-85148700</v>
      </c>
      <c r="Q5583" s="105">
        <v>274871111</v>
      </c>
      <c r="S5583" s="49">
        <f t="shared" si="137"/>
        <v>30235822.210000001</v>
      </c>
      <c r="T5583" s="25"/>
      <c r="U5583" s="24"/>
      <c r="V5583" s="25">
        <f t="shared" si="136"/>
        <v>305106933.20999998</v>
      </c>
      <c r="X5583" s="27">
        <f t="shared" si="135"/>
        <v>305106933.20999998</v>
      </c>
      <c r="Y5583" s="102" t="s">
        <v>17635</v>
      </c>
      <c r="Z5583" s="102" t="s">
        <v>17636</v>
      </c>
      <c r="AA5583" s="101">
        <v>45743</v>
      </c>
    </row>
    <row r="5584" spans="1:27">
      <c r="A5584" s="101">
        <v>45743</v>
      </c>
      <c r="B5584" s="102" t="s">
        <v>17932</v>
      </c>
      <c r="C5584" s="102" t="s">
        <v>17933</v>
      </c>
      <c r="D5584" s="103" t="s">
        <v>17934</v>
      </c>
      <c r="E5584" s="103" t="s">
        <v>17935</v>
      </c>
      <c r="F5584" s="102" t="s">
        <v>17938</v>
      </c>
      <c r="G5584" s="102" t="s">
        <v>17939</v>
      </c>
      <c r="H5584" s="102" t="s">
        <v>16453</v>
      </c>
      <c r="J5584" s="102" t="s">
        <v>16454</v>
      </c>
      <c r="K5584" s="102" t="s">
        <v>15</v>
      </c>
      <c r="L5584" s="102">
        <v>100604</v>
      </c>
      <c r="M5584" s="102" t="s">
        <v>16</v>
      </c>
      <c r="N5584" s="105">
        <v>392533560</v>
      </c>
      <c r="O5584" s="105">
        <v>-32513750</v>
      </c>
      <c r="P5584" s="105">
        <v>-85148700</v>
      </c>
      <c r="Q5584" s="105">
        <v>274871111</v>
      </c>
      <c r="S5584" s="49">
        <f t="shared" si="137"/>
        <v>30235822.210000001</v>
      </c>
      <c r="T5584" s="25"/>
      <c r="U5584" s="24"/>
      <c r="V5584" s="25">
        <f t="shared" si="136"/>
        <v>305106933.20999998</v>
      </c>
      <c r="X5584" s="27">
        <f t="shared" si="135"/>
        <v>305106933.20999998</v>
      </c>
      <c r="Y5584" s="102" t="s">
        <v>17635</v>
      </c>
      <c r="Z5584" s="102" t="s">
        <v>17636</v>
      </c>
      <c r="AA5584" s="101">
        <v>45743</v>
      </c>
    </row>
    <row r="5585" spans="1:27">
      <c r="A5585" s="101">
        <v>45743</v>
      </c>
      <c r="B5585" s="102" t="s">
        <v>17940</v>
      </c>
      <c r="C5585" s="102" t="s">
        <v>17941</v>
      </c>
      <c r="D5585" s="103" t="s">
        <v>17942</v>
      </c>
      <c r="E5585" s="103" t="s">
        <v>17943</v>
      </c>
      <c r="F5585" s="102" t="s">
        <v>17944</v>
      </c>
      <c r="G5585" s="102" t="s">
        <v>17945</v>
      </c>
      <c r="H5585" s="102" t="s">
        <v>16453</v>
      </c>
      <c r="J5585" s="102" t="s">
        <v>16454</v>
      </c>
      <c r="K5585" s="102" t="s">
        <v>15</v>
      </c>
      <c r="L5585" s="102">
        <v>100604</v>
      </c>
      <c r="M5585" s="102" t="s">
        <v>16</v>
      </c>
      <c r="N5585" s="105">
        <v>392533560</v>
      </c>
      <c r="O5585" s="105">
        <v>-32513750</v>
      </c>
      <c r="P5585" s="105">
        <v>-85148700</v>
      </c>
      <c r="Q5585" s="105">
        <v>274871111</v>
      </c>
      <c r="S5585" s="49">
        <f t="shared" si="137"/>
        <v>30235822.210000001</v>
      </c>
      <c r="T5585" s="25"/>
      <c r="U5585" s="24"/>
      <c r="V5585" s="25">
        <f t="shared" si="136"/>
        <v>305106933.20999998</v>
      </c>
      <c r="X5585" s="27">
        <f t="shared" si="135"/>
        <v>305106933.20999998</v>
      </c>
      <c r="Y5585" s="102" t="s">
        <v>17635</v>
      </c>
      <c r="Z5585" s="102" t="s">
        <v>17636</v>
      </c>
      <c r="AA5585" s="101">
        <v>45743</v>
      </c>
    </row>
    <row r="5586" spans="1:27">
      <c r="A5586" s="101">
        <v>45743</v>
      </c>
      <c r="B5586" s="102" t="s">
        <v>17940</v>
      </c>
      <c r="C5586" s="102" t="s">
        <v>17941</v>
      </c>
      <c r="D5586" s="103" t="s">
        <v>17942</v>
      </c>
      <c r="E5586" s="103" t="s">
        <v>17943</v>
      </c>
      <c r="F5586" s="102" t="s">
        <v>17946</v>
      </c>
      <c r="G5586" s="102" t="s">
        <v>17947</v>
      </c>
      <c r="H5586" s="102" t="s">
        <v>16453</v>
      </c>
      <c r="J5586" s="102" t="s">
        <v>16454</v>
      </c>
      <c r="K5586" s="102" t="s">
        <v>15</v>
      </c>
      <c r="L5586" s="102">
        <v>100604</v>
      </c>
      <c r="M5586" s="102" t="s">
        <v>16</v>
      </c>
      <c r="N5586" s="105">
        <v>392533560</v>
      </c>
      <c r="O5586" s="105">
        <v>-32513750</v>
      </c>
      <c r="P5586" s="105">
        <v>-85148700</v>
      </c>
      <c r="Q5586" s="105">
        <v>274871111</v>
      </c>
      <c r="S5586" s="49">
        <f t="shared" si="137"/>
        <v>30235822.210000001</v>
      </c>
      <c r="T5586" s="25"/>
      <c r="U5586" s="24"/>
      <c r="V5586" s="25">
        <f t="shared" si="136"/>
        <v>305106933.20999998</v>
      </c>
      <c r="X5586" s="27">
        <f t="shared" si="135"/>
        <v>305106933.20999998</v>
      </c>
      <c r="Y5586" s="102" t="s">
        <v>17635</v>
      </c>
      <c r="Z5586" s="102" t="s">
        <v>17636</v>
      </c>
      <c r="AA5586" s="101">
        <v>45743</v>
      </c>
    </row>
    <row r="5587" spans="1:27">
      <c r="A5587" s="101">
        <v>45743</v>
      </c>
      <c r="B5587" s="102" t="s">
        <v>17948</v>
      </c>
      <c r="C5587" s="102" t="s">
        <v>17949</v>
      </c>
      <c r="D5587" s="103" t="s">
        <v>17950</v>
      </c>
      <c r="E5587" s="103" t="s">
        <v>17951</v>
      </c>
      <c r="F5587" s="102" t="s">
        <v>17952</v>
      </c>
      <c r="G5587" s="102" t="s">
        <v>17953</v>
      </c>
      <c r="H5587" s="102" t="s">
        <v>16453</v>
      </c>
      <c r="J5587" s="102" t="s">
        <v>16454</v>
      </c>
      <c r="K5587" s="102" t="s">
        <v>15</v>
      </c>
      <c r="L5587" s="102">
        <v>100604</v>
      </c>
      <c r="M5587" s="102" t="s">
        <v>16</v>
      </c>
      <c r="N5587" s="105">
        <v>392533560</v>
      </c>
      <c r="O5587" s="105">
        <v>-32513750</v>
      </c>
      <c r="P5587" s="105">
        <v>-85148700</v>
      </c>
      <c r="Q5587" s="105">
        <v>274871111</v>
      </c>
      <c r="S5587" s="49">
        <f t="shared" si="137"/>
        <v>30235822.210000001</v>
      </c>
      <c r="T5587" s="25"/>
      <c r="U5587" s="24"/>
      <c r="V5587" s="25">
        <f t="shared" si="136"/>
        <v>305106933.20999998</v>
      </c>
      <c r="X5587" s="27">
        <f t="shared" si="135"/>
        <v>305106933.20999998</v>
      </c>
      <c r="Y5587" s="102" t="s">
        <v>17635</v>
      </c>
      <c r="Z5587" s="102" t="s">
        <v>17636</v>
      </c>
      <c r="AA5587" s="101">
        <v>45743</v>
      </c>
    </row>
    <row r="5588" spans="1:27">
      <c r="A5588" s="101">
        <v>45743</v>
      </c>
      <c r="B5588" s="102" t="s">
        <v>17948</v>
      </c>
      <c r="C5588" s="102" t="s">
        <v>17949</v>
      </c>
      <c r="D5588" s="103" t="s">
        <v>17950</v>
      </c>
      <c r="E5588" s="103" t="s">
        <v>17951</v>
      </c>
      <c r="F5588" s="102" t="s">
        <v>17954</v>
      </c>
      <c r="G5588" s="102" t="s">
        <v>17955</v>
      </c>
      <c r="H5588" s="102" t="s">
        <v>16453</v>
      </c>
      <c r="J5588" s="102" t="s">
        <v>16454</v>
      </c>
      <c r="K5588" s="102" t="s">
        <v>15</v>
      </c>
      <c r="L5588" s="102">
        <v>100604</v>
      </c>
      <c r="M5588" s="102" t="s">
        <v>16</v>
      </c>
      <c r="N5588" s="105">
        <v>392533560</v>
      </c>
      <c r="O5588" s="105">
        <v>-32513750</v>
      </c>
      <c r="P5588" s="105">
        <v>-85148700</v>
      </c>
      <c r="Q5588" s="105">
        <v>274871111</v>
      </c>
      <c r="S5588" s="49">
        <f t="shared" si="137"/>
        <v>30235822.210000001</v>
      </c>
      <c r="T5588" s="25"/>
      <c r="U5588" s="24"/>
      <c r="V5588" s="25">
        <f t="shared" si="136"/>
        <v>305106933.20999998</v>
      </c>
      <c r="X5588" s="27">
        <f t="shared" si="135"/>
        <v>305106933.20999998</v>
      </c>
      <c r="Y5588" s="102" t="s">
        <v>17635</v>
      </c>
      <c r="Z5588" s="102" t="s">
        <v>17636</v>
      </c>
      <c r="AA5588" s="101">
        <v>45743</v>
      </c>
    </row>
    <row r="5589" spans="1:27">
      <c r="A5589" s="101">
        <v>45743</v>
      </c>
      <c r="B5589" s="102" t="s">
        <v>17956</v>
      </c>
      <c r="C5589" s="102" t="s">
        <v>17957</v>
      </c>
      <c r="D5589" s="103" t="s">
        <v>17958</v>
      </c>
      <c r="E5589" s="103" t="s">
        <v>17959</v>
      </c>
      <c r="F5589" s="102" t="s">
        <v>17960</v>
      </c>
      <c r="G5589" s="102" t="s">
        <v>17961</v>
      </c>
      <c r="H5589" s="102" t="s">
        <v>16453</v>
      </c>
      <c r="J5589" s="102" t="s">
        <v>16454</v>
      </c>
      <c r="K5589" s="102" t="s">
        <v>15</v>
      </c>
      <c r="L5589" s="102">
        <v>100604</v>
      </c>
      <c r="M5589" s="102" t="s">
        <v>16</v>
      </c>
      <c r="N5589" s="105">
        <v>392533560</v>
      </c>
      <c r="O5589" s="105">
        <v>-32513750</v>
      </c>
      <c r="P5589" s="105">
        <v>-85148700</v>
      </c>
      <c r="Q5589" s="105">
        <v>274871111</v>
      </c>
      <c r="S5589" s="49">
        <f t="shared" si="137"/>
        <v>30235822.210000001</v>
      </c>
      <c r="T5589" s="25"/>
      <c r="U5589" s="24"/>
      <c r="V5589" s="25">
        <f t="shared" si="136"/>
        <v>305106933.20999998</v>
      </c>
      <c r="X5589" s="27">
        <f t="shared" si="135"/>
        <v>305106933.20999998</v>
      </c>
      <c r="Y5589" s="102" t="s">
        <v>17635</v>
      </c>
      <c r="Z5589" s="102" t="s">
        <v>17636</v>
      </c>
      <c r="AA5589" s="101">
        <v>45743</v>
      </c>
    </row>
    <row r="5590" spans="1:27">
      <c r="A5590" s="101">
        <v>45743</v>
      </c>
      <c r="B5590" s="102" t="s">
        <v>17956</v>
      </c>
      <c r="C5590" s="102" t="s">
        <v>17957</v>
      </c>
      <c r="D5590" s="103" t="s">
        <v>17958</v>
      </c>
      <c r="E5590" s="103" t="s">
        <v>17959</v>
      </c>
      <c r="F5590" s="102" t="s">
        <v>17962</v>
      </c>
      <c r="G5590" s="102" t="s">
        <v>17963</v>
      </c>
      <c r="H5590" s="102" t="s">
        <v>16453</v>
      </c>
      <c r="J5590" s="102" t="s">
        <v>16454</v>
      </c>
      <c r="K5590" s="102" t="s">
        <v>15</v>
      </c>
      <c r="L5590" s="102">
        <v>100604</v>
      </c>
      <c r="M5590" s="102" t="s">
        <v>16</v>
      </c>
      <c r="N5590" s="105">
        <v>392533560</v>
      </c>
      <c r="O5590" s="105">
        <v>-32513750</v>
      </c>
      <c r="P5590" s="105">
        <v>-85148700</v>
      </c>
      <c r="Q5590" s="105">
        <v>274871111</v>
      </c>
      <c r="S5590" s="49">
        <f t="shared" si="137"/>
        <v>30235822.210000001</v>
      </c>
      <c r="T5590" s="25"/>
      <c r="U5590" s="24"/>
      <c r="V5590" s="25">
        <f t="shared" si="136"/>
        <v>305106933.20999998</v>
      </c>
      <c r="X5590" s="27">
        <f t="shared" si="135"/>
        <v>305106933.20999998</v>
      </c>
      <c r="Y5590" s="102" t="s">
        <v>17635</v>
      </c>
      <c r="Z5590" s="102" t="s">
        <v>17636</v>
      </c>
      <c r="AA5590" s="101">
        <v>45743</v>
      </c>
    </row>
    <row r="5591" spans="1:27">
      <c r="A5591" s="101">
        <v>45743</v>
      </c>
      <c r="B5591" s="102" t="s">
        <v>17964</v>
      </c>
      <c r="C5591" s="102" t="s">
        <v>17965</v>
      </c>
      <c r="D5591" s="103" t="s">
        <v>17966</v>
      </c>
      <c r="E5591" s="103" t="s">
        <v>17967</v>
      </c>
      <c r="F5591" s="102" t="s">
        <v>17968</v>
      </c>
      <c r="G5591" s="102" t="s">
        <v>17969</v>
      </c>
      <c r="H5591" s="102" t="s">
        <v>16453</v>
      </c>
      <c r="J5591" s="102" t="s">
        <v>16454</v>
      </c>
      <c r="K5591" s="102" t="s">
        <v>15</v>
      </c>
      <c r="L5591" s="102">
        <v>100604</v>
      </c>
      <c r="M5591" s="102" t="s">
        <v>16</v>
      </c>
      <c r="N5591" s="105">
        <v>392533560</v>
      </c>
      <c r="O5591" s="105">
        <v>-32513750</v>
      </c>
      <c r="P5591" s="105">
        <v>-85148700</v>
      </c>
      <c r="Q5591" s="105">
        <v>274871111</v>
      </c>
      <c r="S5591" s="49">
        <f t="shared" si="137"/>
        <v>30235822.210000001</v>
      </c>
      <c r="T5591" s="25"/>
      <c r="U5591" s="24"/>
      <c r="V5591" s="25">
        <f t="shared" si="136"/>
        <v>305106933.20999998</v>
      </c>
      <c r="X5591" s="27">
        <f t="shared" si="135"/>
        <v>305106933.20999998</v>
      </c>
      <c r="Y5591" s="102" t="s">
        <v>17635</v>
      </c>
      <c r="Z5591" s="102" t="s">
        <v>17636</v>
      </c>
      <c r="AA5591" s="101">
        <v>45743</v>
      </c>
    </row>
    <row r="5592" spans="1:27">
      <c r="A5592" s="101">
        <v>45743</v>
      </c>
      <c r="B5592" s="102" t="s">
        <v>17964</v>
      </c>
      <c r="C5592" s="102" t="s">
        <v>17965</v>
      </c>
      <c r="D5592" s="103" t="s">
        <v>17966</v>
      </c>
      <c r="E5592" s="103" t="s">
        <v>17967</v>
      </c>
      <c r="F5592" s="102" t="s">
        <v>17970</v>
      </c>
      <c r="G5592" s="102" t="s">
        <v>17971</v>
      </c>
      <c r="H5592" s="102" t="s">
        <v>16453</v>
      </c>
      <c r="J5592" s="102" t="s">
        <v>16454</v>
      </c>
      <c r="K5592" s="102" t="s">
        <v>15</v>
      </c>
      <c r="L5592" s="102">
        <v>100604</v>
      </c>
      <c r="M5592" s="102" t="s">
        <v>16</v>
      </c>
      <c r="N5592" s="105">
        <v>392533560</v>
      </c>
      <c r="O5592" s="105">
        <v>-32513750</v>
      </c>
      <c r="P5592" s="105">
        <v>-85148700</v>
      </c>
      <c r="Q5592" s="105">
        <v>274871111</v>
      </c>
      <c r="S5592" s="49">
        <f t="shared" si="137"/>
        <v>30235822.210000001</v>
      </c>
      <c r="T5592" s="25"/>
      <c r="U5592" s="24"/>
      <c r="V5592" s="25">
        <f t="shared" si="136"/>
        <v>305106933.20999998</v>
      </c>
      <c r="X5592" s="27">
        <f t="shared" si="135"/>
        <v>305106933.20999998</v>
      </c>
      <c r="Y5592" s="102" t="s">
        <v>17635</v>
      </c>
      <c r="Z5592" s="102" t="s">
        <v>17636</v>
      </c>
      <c r="AA5592" s="101">
        <v>45743</v>
      </c>
    </row>
    <row r="5593" spans="1:27">
      <c r="A5593" s="101">
        <v>45743</v>
      </c>
      <c r="B5593" s="102" t="s">
        <v>17972</v>
      </c>
      <c r="C5593" s="102" t="s">
        <v>17973</v>
      </c>
      <c r="D5593" s="103" t="s">
        <v>17974</v>
      </c>
      <c r="E5593" s="103" t="s">
        <v>17975</v>
      </c>
      <c r="F5593" s="102" t="s">
        <v>17976</v>
      </c>
      <c r="G5593" s="102" t="s">
        <v>17977</v>
      </c>
      <c r="H5593" s="102" t="s">
        <v>17566</v>
      </c>
      <c r="J5593" s="102" t="s">
        <v>11298</v>
      </c>
      <c r="K5593" s="102" t="s">
        <v>15</v>
      </c>
      <c r="L5593" s="102">
        <v>100604</v>
      </c>
      <c r="M5593" s="102" t="s">
        <v>16</v>
      </c>
      <c r="N5593" s="105">
        <v>221234453</v>
      </c>
      <c r="O5593" s="105">
        <v>-18453750</v>
      </c>
      <c r="P5593" s="105">
        <v>-47818967</v>
      </c>
      <c r="Q5593" s="105">
        <v>154961736</v>
      </c>
      <c r="S5593" s="49">
        <f t="shared" si="137"/>
        <v>17045790.960000001</v>
      </c>
      <c r="T5593" s="25"/>
      <c r="U5593" s="24"/>
      <c r="V5593" s="25">
        <f t="shared" si="136"/>
        <v>172007526.96000001</v>
      </c>
      <c r="X5593" s="27">
        <f t="shared" si="135"/>
        <v>172007526.96000001</v>
      </c>
      <c r="Y5593" s="102" t="s">
        <v>17978</v>
      </c>
      <c r="Z5593" s="102" t="s">
        <v>17532</v>
      </c>
      <c r="AA5593" s="101">
        <v>45743</v>
      </c>
    </row>
    <row r="5594" spans="1:27">
      <c r="A5594" s="101">
        <v>45743</v>
      </c>
      <c r="B5594" s="102" t="s">
        <v>17972</v>
      </c>
      <c r="C5594" s="102" t="s">
        <v>17973</v>
      </c>
      <c r="D5594" s="103" t="s">
        <v>17974</v>
      </c>
      <c r="E5594" s="103" t="s">
        <v>17975</v>
      </c>
      <c r="F5594" s="102" t="s">
        <v>17979</v>
      </c>
      <c r="G5594" s="102" t="s">
        <v>17980</v>
      </c>
      <c r="H5594" s="102" t="s">
        <v>17566</v>
      </c>
      <c r="J5594" s="102" t="s">
        <v>11298</v>
      </c>
      <c r="K5594" s="102" t="s">
        <v>15</v>
      </c>
      <c r="L5594" s="102">
        <v>100604</v>
      </c>
      <c r="M5594" s="102" t="s">
        <v>16</v>
      </c>
      <c r="N5594" s="105">
        <v>221234453</v>
      </c>
      <c r="O5594" s="105">
        <v>-18453750</v>
      </c>
      <c r="P5594" s="105">
        <v>-47818967</v>
      </c>
      <c r="Q5594" s="105">
        <v>154961736</v>
      </c>
      <c r="S5594" s="49">
        <f t="shared" si="137"/>
        <v>17045790.960000001</v>
      </c>
      <c r="T5594" s="25"/>
      <c r="U5594" s="24"/>
      <c r="V5594" s="25">
        <f t="shared" si="136"/>
        <v>172007526.96000001</v>
      </c>
      <c r="X5594" s="27">
        <f t="shared" si="135"/>
        <v>172007526.96000001</v>
      </c>
      <c r="Y5594" s="102" t="s">
        <v>17978</v>
      </c>
      <c r="Z5594" s="102" t="s">
        <v>17532</v>
      </c>
      <c r="AA5594" s="101">
        <v>45743</v>
      </c>
    </row>
    <row r="5595" spans="1:27">
      <c r="A5595" s="101">
        <v>45743</v>
      </c>
      <c r="B5595" s="102" t="s">
        <v>17981</v>
      </c>
      <c r="C5595" s="102" t="s">
        <v>17982</v>
      </c>
      <c r="D5595" s="103" t="s">
        <v>17983</v>
      </c>
      <c r="E5595" s="103" t="s">
        <v>17984</v>
      </c>
      <c r="F5595" s="102" t="s">
        <v>17985</v>
      </c>
      <c r="G5595" s="102" t="s">
        <v>17986</v>
      </c>
      <c r="H5595" s="102" t="s">
        <v>17566</v>
      </c>
      <c r="J5595" s="102" t="s">
        <v>11298</v>
      </c>
      <c r="K5595" s="102" t="s">
        <v>15</v>
      </c>
      <c r="L5595" s="102">
        <v>100604</v>
      </c>
      <c r="M5595" s="102" t="s">
        <v>16</v>
      </c>
      <c r="N5595" s="105">
        <v>221234453</v>
      </c>
      <c r="O5595" s="105">
        <v>-18453750</v>
      </c>
      <c r="P5595" s="105">
        <v>-47818967</v>
      </c>
      <c r="Q5595" s="105">
        <v>154961736</v>
      </c>
      <c r="S5595" s="49">
        <f t="shared" si="137"/>
        <v>17045790.960000001</v>
      </c>
      <c r="T5595" s="25"/>
      <c r="U5595" s="24"/>
      <c r="V5595" s="25">
        <f t="shared" si="136"/>
        <v>172007526.96000001</v>
      </c>
      <c r="X5595" s="27">
        <f t="shared" si="135"/>
        <v>172007526.96000001</v>
      </c>
      <c r="Y5595" s="102" t="s">
        <v>17987</v>
      </c>
      <c r="Z5595" s="102" t="s">
        <v>17532</v>
      </c>
      <c r="AA5595" s="101">
        <v>45743</v>
      </c>
    </row>
    <row r="5596" spans="1:27">
      <c r="A5596" s="101">
        <v>45743</v>
      </c>
      <c r="B5596" s="102" t="s">
        <v>17981</v>
      </c>
      <c r="C5596" s="102" t="s">
        <v>17982</v>
      </c>
      <c r="D5596" s="103" t="s">
        <v>17983</v>
      </c>
      <c r="E5596" s="103" t="s">
        <v>17984</v>
      </c>
      <c r="F5596" s="102" t="s">
        <v>17988</v>
      </c>
      <c r="G5596" s="102" t="s">
        <v>17989</v>
      </c>
      <c r="H5596" s="102" t="s">
        <v>17566</v>
      </c>
      <c r="J5596" s="102" t="s">
        <v>11298</v>
      </c>
      <c r="K5596" s="102" t="s">
        <v>15</v>
      </c>
      <c r="L5596" s="102">
        <v>100604</v>
      </c>
      <c r="M5596" s="102" t="s">
        <v>16</v>
      </c>
      <c r="N5596" s="105">
        <v>221234453</v>
      </c>
      <c r="O5596" s="105">
        <v>-18453750</v>
      </c>
      <c r="P5596" s="105">
        <v>-47818967</v>
      </c>
      <c r="Q5596" s="105">
        <v>154961736</v>
      </c>
      <c r="S5596" s="49">
        <f t="shared" si="137"/>
        <v>17045790.960000001</v>
      </c>
      <c r="T5596" s="25"/>
      <c r="U5596" s="24"/>
      <c r="V5596" s="25">
        <f t="shared" si="136"/>
        <v>172007526.96000001</v>
      </c>
      <c r="X5596" s="27">
        <f t="shared" si="135"/>
        <v>172007526.96000001</v>
      </c>
      <c r="Y5596" s="102" t="s">
        <v>17987</v>
      </c>
      <c r="Z5596" s="102" t="s">
        <v>17532</v>
      </c>
      <c r="AA5596" s="101">
        <v>45743</v>
      </c>
    </row>
    <row r="5597" spans="1:27">
      <c r="A5597" s="101">
        <v>45743</v>
      </c>
      <c r="B5597" s="102" t="s">
        <v>17990</v>
      </c>
      <c r="C5597" s="102" t="s">
        <v>17991</v>
      </c>
      <c r="D5597" s="103" t="s">
        <v>17992</v>
      </c>
      <c r="E5597" s="103" t="s">
        <v>17993</v>
      </c>
      <c r="F5597" s="102" t="s">
        <v>17994</v>
      </c>
      <c r="G5597" s="102" t="s">
        <v>17995</v>
      </c>
      <c r="H5597" s="102" t="s">
        <v>17996</v>
      </c>
      <c r="J5597" s="102" t="s">
        <v>17997</v>
      </c>
      <c r="K5597" s="102" t="s">
        <v>15</v>
      </c>
      <c r="L5597" s="102">
        <v>100604</v>
      </c>
      <c r="M5597" s="102" t="s">
        <v>16</v>
      </c>
      <c r="N5597" s="105">
        <v>367561239</v>
      </c>
      <c r="O5597" s="105">
        <v>-32513750</v>
      </c>
      <c r="P5597" s="105">
        <v>-77657003</v>
      </c>
      <c r="Q5597" s="105">
        <v>257390486</v>
      </c>
      <c r="S5597" s="49">
        <f t="shared" si="137"/>
        <v>28312953.460000001</v>
      </c>
      <c r="T5597" s="25"/>
      <c r="U5597" s="24"/>
      <c r="V5597" s="25">
        <f t="shared" si="136"/>
        <v>285703439.45999998</v>
      </c>
      <c r="X5597" s="27">
        <f t="shared" si="135"/>
        <v>285703439.45999998</v>
      </c>
      <c r="Y5597" s="102" t="s">
        <v>17635</v>
      </c>
      <c r="Z5597" s="102" t="s">
        <v>17636</v>
      </c>
      <c r="AA5597" s="101">
        <v>45743</v>
      </c>
    </row>
    <row r="5598" spans="1:27">
      <c r="A5598" s="101">
        <v>45743</v>
      </c>
      <c r="B5598" s="102" t="s">
        <v>17990</v>
      </c>
      <c r="C5598" s="102" t="s">
        <v>17991</v>
      </c>
      <c r="D5598" s="103" t="s">
        <v>17992</v>
      </c>
      <c r="E5598" s="103" t="s">
        <v>17993</v>
      </c>
      <c r="F5598" s="102" t="s">
        <v>17998</v>
      </c>
      <c r="G5598" s="102" t="s">
        <v>17999</v>
      </c>
      <c r="H5598" s="102" t="s">
        <v>17996</v>
      </c>
      <c r="J5598" s="102" t="s">
        <v>17997</v>
      </c>
      <c r="K5598" s="102" t="s">
        <v>15</v>
      </c>
      <c r="L5598" s="102">
        <v>100604</v>
      </c>
      <c r="M5598" s="102" t="s">
        <v>16</v>
      </c>
      <c r="N5598" s="105">
        <v>367561239</v>
      </c>
      <c r="O5598" s="105">
        <v>-32513750</v>
      </c>
      <c r="P5598" s="105">
        <v>-77657003</v>
      </c>
      <c r="Q5598" s="105">
        <v>257390486</v>
      </c>
      <c r="S5598" s="49">
        <f t="shared" si="137"/>
        <v>28312953.460000001</v>
      </c>
      <c r="T5598" s="25"/>
      <c r="U5598" s="24"/>
      <c r="V5598" s="25">
        <f t="shared" si="136"/>
        <v>285703439.45999998</v>
      </c>
      <c r="X5598" s="27">
        <f t="shared" si="135"/>
        <v>285703439.45999998</v>
      </c>
      <c r="Y5598" s="102" t="s">
        <v>17635</v>
      </c>
      <c r="Z5598" s="102" t="s">
        <v>17636</v>
      </c>
      <c r="AA5598" s="101">
        <v>45743</v>
      </c>
    </row>
    <row r="5599" spans="1:27">
      <c r="A5599" s="101">
        <v>45743</v>
      </c>
      <c r="B5599" s="102" t="s">
        <v>18000</v>
      </c>
      <c r="C5599" s="102" t="s">
        <v>18001</v>
      </c>
      <c r="D5599" s="103" t="s">
        <v>18002</v>
      </c>
      <c r="E5599" s="103" t="s">
        <v>18003</v>
      </c>
      <c r="F5599" s="102" t="s">
        <v>18004</v>
      </c>
      <c r="G5599" s="102" t="s">
        <v>18005</v>
      </c>
      <c r="H5599" s="102" t="s">
        <v>17996</v>
      </c>
      <c r="J5599" s="102" t="s">
        <v>17997</v>
      </c>
      <c r="K5599" s="102" t="s">
        <v>15</v>
      </c>
      <c r="L5599" s="102">
        <v>100604</v>
      </c>
      <c r="M5599" s="102" t="s">
        <v>16</v>
      </c>
      <c r="N5599" s="105">
        <v>367561239</v>
      </c>
      <c r="O5599" s="105">
        <v>-32513750</v>
      </c>
      <c r="P5599" s="105">
        <v>-77657003</v>
      </c>
      <c r="Q5599" s="105">
        <v>257390486</v>
      </c>
      <c r="S5599" s="49">
        <f t="shared" si="137"/>
        <v>28312953.460000001</v>
      </c>
      <c r="T5599" s="25"/>
      <c r="U5599" s="24"/>
      <c r="V5599" s="25">
        <f t="shared" si="136"/>
        <v>285703439.45999998</v>
      </c>
      <c r="X5599" s="27">
        <f t="shared" si="135"/>
        <v>285703439.45999998</v>
      </c>
      <c r="Y5599" s="102" t="s">
        <v>17635</v>
      </c>
      <c r="Z5599" s="102" t="s">
        <v>17636</v>
      </c>
      <c r="AA5599" s="101">
        <v>45743</v>
      </c>
    </row>
    <row r="5600" spans="1:27">
      <c r="A5600" s="101">
        <v>45743</v>
      </c>
      <c r="B5600" s="102" t="s">
        <v>18000</v>
      </c>
      <c r="C5600" s="102" t="s">
        <v>18001</v>
      </c>
      <c r="D5600" s="103" t="s">
        <v>18002</v>
      </c>
      <c r="E5600" s="103" t="s">
        <v>18003</v>
      </c>
      <c r="F5600" s="102" t="s">
        <v>18006</v>
      </c>
      <c r="G5600" s="102" t="s">
        <v>18007</v>
      </c>
      <c r="H5600" s="102" t="s">
        <v>17996</v>
      </c>
      <c r="J5600" s="102" t="s">
        <v>17997</v>
      </c>
      <c r="K5600" s="102" t="s">
        <v>15</v>
      </c>
      <c r="L5600" s="102">
        <v>100604</v>
      </c>
      <c r="M5600" s="102" t="s">
        <v>16</v>
      </c>
      <c r="N5600" s="105">
        <v>367561239</v>
      </c>
      <c r="O5600" s="105">
        <v>-32513750</v>
      </c>
      <c r="P5600" s="105">
        <v>-77657003</v>
      </c>
      <c r="Q5600" s="105">
        <v>257390486</v>
      </c>
      <c r="S5600" s="49">
        <f t="shared" si="137"/>
        <v>28312953.460000001</v>
      </c>
      <c r="T5600" s="25"/>
      <c r="U5600" s="24"/>
      <c r="V5600" s="25">
        <f t="shared" si="136"/>
        <v>285703439.45999998</v>
      </c>
      <c r="X5600" s="27">
        <f t="shared" si="135"/>
        <v>285703439.45999998</v>
      </c>
      <c r="Y5600" s="102" t="s">
        <v>17635</v>
      </c>
      <c r="Z5600" s="102" t="s">
        <v>17636</v>
      </c>
      <c r="AA5600" s="101">
        <v>45743</v>
      </c>
    </row>
    <row r="5601" spans="1:27">
      <c r="A5601" s="101">
        <v>45743</v>
      </c>
      <c r="B5601" s="102" t="s">
        <v>18008</v>
      </c>
      <c r="C5601" s="102" t="s">
        <v>18009</v>
      </c>
      <c r="D5601" s="103" t="s">
        <v>18010</v>
      </c>
      <c r="E5601" s="103" t="s">
        <v>18011</v>
      </c>
      <c r="F5601" s="102" t="s">
        <v>18012</v>
      </c>
      <c r="G5601" s="102" t="s">
        <v>18013</v>
      </c>
      <c r="H5601" s="102" t="s">
        <v>17996</v>
      </c>
      <c r="J5601" s="102" t="s">
        <v>17997</v>
      </c>
      <c r="K5601" s="102" t="s">
        <v>15</v>
      </c>
      <c r="L5601" s="102">
        <v>100604</v>
      </c>
      <c r="M5601" s="102" t="s">
        <v>16</v>
      </c>
      <c r="N5601" s="105">
        <v>367561239</v>
      </c>
      <c r="O5601" s="105">
        <v>-32513750</v>
      </c>
      <c r="P5601" s="105">
        <v>-30571252</v>
      </c>
      <c r="Q5601" s="105">
        <v>304476237</v>
      </c>
      <c r="S5601" s="49">
        <f t="shared" si="137"/>
        <v>33492386.07</v>
      </c>
      <c r="T5601" s="25"/>
      <c r="U5601" s="24"/>
      <c r="V5601" s="25">
        <f t="shared" si="136"/>
        <v>337968623.06999999</v>
      </c>
      <c r="X5601" s="27">
        <f t="shared" si="135"/>
        <v>337968623.06999999</v>
      </c>
      <c r="Y5601" s="102" t="s">
        <v>17978</v>
      </c>
      <c r="Z5601" s="102" t="s">
        <v>17532</v>
      </c>
      <c r="AA5601" s="101">
        <v>45743</v>
      </c>
    </row>
    <row r="5602" spans="1:27">
      <c r="A5602" s="101">
        <v>45743</v>
      </c>
      <c r="B5602" s="102" t="s">
        <v>18014</v>
      </c>
      <c r="C5602" s="102" t="s">
        <v>18015</v>
      </c>
      <c r="D5602" s="103" t="s">
        <v>18016</v>
      </c>
      <c r="E5602" s="103" t="s">
        <v>18017</v>
      </c>
      <c r="F5602" s="102" t="s">
        <v>18018</v>
      </c>
      <c r="G5602" s="102" t="s">
        <v>18019</v>
      </c>
      <c r="H5602" s="102" t="s">
        <v>8213</v>
      </c>
      <c r="J5602" s="102" t="s">
        <v>83</v>
      </c>
      <c r="K5602" s="102" t="s">
        <v>15</v>
      </c>
      <c r="L5602" s="102">
        <v>100604</v>
      </c>
      <c r="M5602" s="102" t="s">
        <v>16</v>
      </c>
      <c r="N5602" s="105">
        <v>130063917</v>
      </c>
      <c r="O5602" s="105">
        <v>-7030000</v>
      </c>
      <c r="P5602" s="105">
        <v>-5172903</v>
      </c>
      <c r="Q5602" s="105">
        <v>117861014</v>
      </c>
      <c r="S5602" s="49">
        <f t="shared" si="137"/>
        <v>12964711.540000001</v>
      </c>
      <c r="T5602" s="25"/>
      <c r="U5602" s="24"/>
      <c r="V5602" s="25">
        <f t="shared" si="136"/>
        <v>130825725.54000001</v>
      </c>
      <c r="X5602" s="27">
        <f t="shared" si="135"/>
        <v>130825725.54000001</v>
      </c>
      <c r="Y5602" s="102" t="s">
        <v>17987</v>
      </c>
      <c r="Z5602" s="102" t="s">
        <v>17532</v>
      </c>
      <c r="AA5602" s="101">
        <v>45743</v>
      </c>
    </row>
    <row r="5603" spans="1:27">
      <c r="A5603" s="101">
        <v>45743</v>
      </c>
      <c r="B5603" s="102" t="s">
        <v>18020</v>
      </c>
      <c r="C5603" s="102" t="s">
        <v>18021</v>
      </c>
      <c r="D5603" s="103" t="s">
        <v>18022</v>
      </c>
      <c r="E5603" s="103" t="s">
        <v>18023</v>
      </c>
      <c r="F5603" s="102" t="s">
        <v>18024</v>
      </c>
      <c r="G5603" s="102" t="s">
        <v>18025</v>
      </c>
      <c r="H5603" s="102" t="s">
        <v>16718</v>
      </c>
      <c r="J5603" s="102" t="s">
        <v>11298</v>
      </c>
      <c r="K5603" s="102" t="s">
        <v>15</v>
      </c>
      <c r="L5603" s="102">
        <v>100604</v>
      </c>
      <c r="M5603" s="102" t="s">
        <v>16</v>
      </c>
      <c r="N5603" s="105">
        <v>221234453</v>
      </c>
      <c r="O5603" s="105">
        <v>-18453750</v>
      </c>
      <c r="P5603" s="105">
        <v>-47818967</v>
      </c>
      <c r="Q5603" s="105">
        <v>154961736</v>
      </c>
      <c r="S5603" s="49">
        <f t="shared" si="137"/>
        <v>17045790.960000001</v>
      </c>
      <c r="T5603" s="25"/>
      <c r="U5603" s="24"/>
      <c r="V5603" s="25">
        <f t="shared" si="136"/>
        <v>172007526.96000001</v>
      </c>
      <c r="X5603" s="27">
        <f t="shared" si="135"/>
        <v>172007526.96000001</v>
      </c>
      <c r="Y5603" s="102" t="s">
        <v>17635</v>
      </c>
      <c r="Z5603" s="102" t="s">
        <v>17636</v>
      </c>
      <c r="AA5603" s="101">
        <v>45743</v>
      </c>
    </row>
    <row r="5604" spans="1:27">
      <c r="A5604" s="101">
        <v>45743</v>
      </c>
      <c r="B5604" s="102" t="s">
        <v>18020</v>
      </c>
      <c r="C5604" s="102" t="s">
        <v>18021</v>
      </c>
      <c r="D5604" s="103" t="s">
        <v>18022</v>
      </c>
      <c r="E5604" s="103" t="s">
        <v>18023</v>
      </c>
      <c r="F5604" s="102" t="s">
        <v>18026</v>
      </c>
      <c r="G5604" s="102" t="s">
        <v>18027</v>
      </c>
      <c r="H5604" s="102" t="s">
        <v>16718</v>
      </c>
      <c r="J5604" s="102" t="s">
        <v>11298</v>
      </c>
      <c r="K5604" s="102" t="s">
        <v>15</v>
      </c>
      <c r="L5604" s="102">
        <v>100604</v>
      </c>
      <c r="M5604" s="102" t="s">
        <v>16</v>
      </c>
      <c r="N5604" s="105">
        <v>221234453</v>
      </c>
      <c r="O5604" s="105">
        <v>-18453750</v>
      </c>
      <c r="P5604" s="105">
        <v>-47818967</v>
      </c>
      <c r="Q5604" s="105">
        <v>154961736</v>
      </c>
      <c r="S5604" s="49">
        <f t="shared" si="137"/>
        <v>17045790.960000001</v>
      </c>
      <c r="T5604" s="25"/>
      <c r="U5604" s="24"/>
      <c r="V5604" s="25">
        <f t="shared" si="136"/>
        <v>172007526.96000001</v>
      </c>
      <c r="X5604" s="27">
        <f t="shared" si="135"/>
        <v>172007526.96000001</v>
      </c>
      <c r="Y5604" s="102" t="s">
        <v>17635</v>
      </c>
      <c r="Z5604" s="102" t="s">
        <v>17636</v>
      </c>
      <c r="AA5604" s="101">
        <v>45743</v>
      </c>
    </row>
    <row r="5605" spans="1:27">
      <c r="A5605" s="101">
        <v>45743</v>
      </c>
      <c r="B5605" s="102" t="s">
        <v>18028</v>
      </c>
      <c r="C5605" s="102" t="s">
        <v>18029</v>
      </c>
      <c r="D5605" s="103" t="s">
        <v>18030</v>
      </c>
      <c r="E5605" s="103" t="s">
        <v>18031</v>
      </c>
      <c r="F5605" s="102" t="s">
        <v>18032</v>
      </c>
      <c r="G5605" s="102" t="s">
        <v>18033</v>
      </c>
      <c r="H5605" s="102" t="s">
        <v>16521</v>
      </c>
      <c r="J5605" s="102" t="s">
        <v>103</v>
      </c>
      <c r="K5605" s="102" t="s">
        <v>15</v>
      </c>
      <c r="L5605" s="102">
        <v>100604</v>
      </c>
      <c r="M5605" s="102" t="s">
        <v>16</v>
      </c>
      <c r="N5605" s="105">
        <v>271638025</v>
      </c>
      <c r="O5605" s="105">
        <v>-21968750</v>
      </c>
      <c r="P5605" s="105">
        <v>0</v>
      </c>
      <c r="Q5605" s="105">
        <v>249669275</v>
      </c>
      <c r="S5605" s="49">
        <f t="shared" si="137"/>
        <v>27463620.25</v>
      </c>
      <c r="T5605" s="25"/>
      <c r="U5605" s="24"/>
      <c r="V5605" s="25">
        <f t="shared" si="136"/>
        <v>277132895.25</v>
      </c>
      <c r="X5605" s="27">
        <f t="shared" si="135"/>
        <v>277132895.25</v>
      </c>
      <c r="Y5605" s="102" t="s">
        <v>88</v>
      </c>
      <c r="Z5605" s="102" t="s">
        <v>88</v>
      </c>
      <c r="AA5605" s="101">
        <v>45743</v>
      </c>
    </row>
    <row r="5606" spans="1:27">
      <c r="A5606" s="101">
        <v>45743</v>
      </c>
      <c r="B5606" s="102" t="s">
        <v>18034</v>
      </c>
      <c r="C5606" s="102" t="s">
        <v>18035</v>
      </c>
      <c r="D5606" s="103" t="s">
        <v>18036</v>
      </c>
      <c r="E5606" s="103" t="s">
        <v>18037</v>
      </c>
      <c r="F5606" s="102" t="s">
        <v>18038</v>
      </c>
      <c r="G5606" s="102" t="s">
        <v>18039</v>
      </c>
      <c r="H5606" s="102" t="s">
        <v>18040</v>
      </c>
      <c r="J5606" s="102" t="s">
        <v>103</v>
      </c>
      <c r="K5606" s="102" t="s">
        <v>15</v>
      </c>
      <c r="L5606" s="102">
        <v>100604</v>
      </c>
      <c r="M5606" s="102" t="s">
        <v>16</v>
      </c>
      <c r="N5606" s="105">
        <v>271638024</v>
      </c>
      <c r="O5606" s="105">
        <v>-21968750</v>
      </c>
      <c r="P5606" s="105">
        <v>0</v>
      </c>
      <c r="Q5606" s="105">
        <v>249669274</v>
      </c>
      <c r="S5606" s="49">
        <f t="shared" si="137"/>
        <v>27463620.140000001</v>
      </c>
      <c r="T5606" s="25"/>
      <c r="U5606" s="24"/>
      <c r="V5606" s="25">
        <f t="shared" si="136"/>
        <v>277132894.13999999</v>
      </c>
      <c r="X5606" s="27">
        <f t="shared" si="135"/>
        <v>277132894.13999999</v>
      </c>
      <c r="Y5606" s="102" t="s">
        <v>88</v>
      </c>
      <c r="Z5606" s="102" t="s">
        <v>88</v>
      </c>
      <c r="AA5606" s="101">
        <v>45743</v>
      </c>
    </row>
    <row r="5607" spans="1:27">
      <c r="A5607" s="101">
        <v>45743</v>
      </c>
      <c r="B5607" s="102" t="s">
        <v>18034</v>
      </c>
      <c r="C5607" s="102" t="s">
        <v>18035</v>
      </c>
      <c r="D5607" s="103" t="s">
        <v>18036</v>
      </c>
      <c r="E5607" s="103" t="s">
        <v>18037</v>
      </c>
      <c r="F5607" s="102" t="s">
        <v>18041</v>
      </c>
      <c r="G5607" s="102" t="s">
        <v>18042</v>
      </c>
      <c r="H5607" s="102" t="s">
        <v>18040</v>
      </c>
      <c r="J5607" s="102" t="s">
        <v>103</v>
      </c>
      <c r="K5607" s="102" t="s">
        <v>15</v>
      </c>
      <c r="L5607" s="102">
        <v>100604</v>
      </c>
      <c r="M5607" s="102" t="s">
        <v>16</v>
      </c>
      <c r="N5607" s="105">
        <v>271638024</v>
      </c>
      <c r="O5607" s="105">
        <v>-21968750</v>
      </c>
      <c r="P5607" s="105">
        <v>0</v>
      </c>
      <c r="Q5607" s="105">
        <v>249669274</v>
      </c>
      <c r="S5607" s="49">
        <f t="shared" si="137"/>
        <v>27463620.140000001</v>
      </c>
      <c r="T5607" s="25"/>
      <c r="U5607" s="24"/>
      <c r="V5607" s="25">
        <f t="shared" si="136"/>
        <v>277132894.13999999</v>
      </c>
      <c r="X5607" s="27">
        <f t="shared" si="135"/>
        <v>277132894.13999999</v>
      </c>
      <c r="Y5607" s="102" t="s">
        <v>88</v>
      </c>
      <c r="Z5607" s="102" t="s">
        <v>88</v>
      </c>
      <c r="AA5607" s="101">
        <v>45743</v>
      </c>
    </row>
    <row r="5608" spans="1:27">
      <c r="A5608" s="101">
        <v>45743</v>
      </c>
      <c r="B5608" s="102" t="s">
        <v>18043</v>
      </c>
      <c r="C5608" s="102" t="s">
        <v>18044</v>
      </c>
      <c r="D5608" s="103" t="s">
        <v>18045</v>
      </c>
      <c r="E5608" s="103" t="s">
        <v>18046</v>
      </c>
      <c r="F5608" s="102" t="s">
        <v>18047</v>
      </c>
      <c r="G5608" s="102" t="s">
        <v>18048</v>
      </c>
      <c r="H5608" s="102" t="s">
        <v>18040</v>
      </c>
      <c r="J5608" s="102" t="s">
        <v>103</v>
      </c>
      <c r="K5608" s="102" t="s">
        <v>15</v>
      </c>
      <c r="L5608" s="102">
        <v>100604</v>
      </c>
      <c r="M5608" s="102" t="s">
        <v>16</v>
      </c>
      <c r="N5608" s="105">
        <v>271638024</v>
      </c>
      <c r="O5608" s="105">
        <v>-21968750</v>
      </c>
      <c r="P5608" s="105">
        <v>0</v>
      </c>
      <c r="Q5608" s="105">
        <v>249669274</v>
      </c>
      <c r="S5608" s="49">
        <f t="shared" si="137"/>
        <v>27463620.140000001</v>
      </c>
      <c r="T5608" s="25"/>
      <c r="U5608" s="24"/>
      <c r="V5608" s="25">
        <f t="shared" si="136"/>
        <v>277132894.13999999</v>
      </c>
      <c r="X5608" s="27">
        <f t="shared" si="135"/>
        <v>277132894.13999999</v>
      </c>
      <c r="Y5608" s="102" t="s">
        <v>88</v>
      </c>
      <c r="Z5608" s="102" t="s">
        <v>88</v>
      </c>
      <c r="AA5608" s="101">
        <v>45743</v>
      </c>
    </row>
    <row r="5609" spans="1:27">
      <c r="A5609" s="101">
        <v>45743</v>
      </c>
      <c r="B5609" s="102" t="s">
        <v>18043</v>
      </c>
      <c r="C5609" s="102" t="s">
        <v>18044</v>
      </c>
      <c r="D5609" s="103" t="s">
        <v>18045</v>
      </c>
      <c r="E5609" s="103" t="s">
        <v>18046</v>
      </c>
      <c r="F5609" s="102" t="s">
        <v>18049</v>
      </c>
      <c r="G5609" s="102" t="s">
        <v>18050</v>
      </c>
      <c r="H5609" s="102" t="s">
        <v>18040</v>
      </c>
      <c r="J5609" s="102" t="s">
        <v>103</v>
      </c>
      <c r="K5609" s="102" t="s">
        <v>15</v>
      </c>
      <c r="L5609" s="102">
        <v>100604</v>
      </c>
      <c r="M5609" s="102" t="s">
        <v>16</v>
      </c>
      <c r="N5609" s="105">
        <v>271638024</v>
      </c>
      <c r="O5609" s="105">
        <v>-21968750</v>
      </c>
      <c r="P5609" s="105">
        <v>0</v>
      </c>
      <c r="Q5609" s="105">
        <v>249669274</v>
      </c>
      <c r="S5609" s="49">
        <f t="shared" si="137"/>
        <v>27463620.140000001</v>
      </c>
      <c r="T5609" s="25"/>
      <c r="U5609" s="24"/>
      <c r="V5609" s="25">
        <f t="shared" si="136"/>
        <v>277132894.13999999</v>
      </c>
      <c r="X5609" s="27">
        <f t="shared" si="135"/>
        <v>277132894.13999999</v>
      </c>
      <c r="Y5609" s="102" t="s">
        <v>88</v>
      </c>
      <c r="Z5609" s="102" t="s">
        <v>88</v>
      </c>
      <c r="AA5609" s="101">
        <v>45743</v>
      </c>
    </row>
    <row r="5610" spans="1:27">
      <c r="A5610" s="101">
        <v>45743</v>
      </c>
      <c r="B5610" s="102" t="s">
        <v>18051</v>
      </c>
      <c r="C5610" s="102" t="s">
        <v>18052</v>
      </c>
      <c r="D5610" s="103" t="s">
        <v>18053</v>
      </c>
      <c r="E5610" s="103" t="s">
        <v>18054</v>
      </c>
      <c r="F5610" s="102" t="s">
        <v>18055</v>
      </c>
      <c r="G5610" s="102" t="s">
        <v>18056</v>
      </c>
      <c r="H5610" s="102" t="s">
        <v>18040</v>
      </c>
      <c r="J5610" s="102" t="s">
        <v>103</v>
      </c>
      <c r="K5610" s="102" t="s">
        <v>15</v>
      </c>
      <c r="L5610" s="102">
        <v>100604</v>
      </c>
      <c r="M5610" s="102" t="s">
        <v>16</v>
      </c>
      <c r="N5610" s="105">
        <v>271638025</v>
      </c>
      <c r="O5610" s="105">
        <v>-21968750</v>
      </c>
      <c r="P5610" s="105">
        <v>0</v>
      </c>
      <c r="Q5610" s="105">
        <v>249669275</v>
      </c>
      <c r="S5610" s="49">
        <f t="shared" si="137"/>
        <v>27463620.25</v>
      </c>
      <c r="T5610" s="25"/>
      <c r="U5610" s="24"/>
      <c r="V5610" s="25">
        <f t="shared" si="136"/>
        <v>277132895.25</v>
      </c>
      <c r="X5610" s="27">
        <f t="shared" si="135"/>
        <v>277132895.25</v>
      </c>
      <c r="Y5610" s="102" t="s">
        <v>88</v>
      </c>
      <c r="Z5610" s="102" t="s">
        <v>88</v>
      </c>
      <c r="AA5610" s="101">
        <v>45743</v>
      </c>
    </row>
    <row r="5611" spans="1:27">
      <c r="A5611" s="101">
        <v>45743</v>
      </c>
      <c r="B5611" s="102" t="s">
        <v>18057</v>
      </c>
      <c r="C5611" s="102" t="s">
        <v>18058</v>
      </c>
      <c r="D5611" s="103" t="s">
        <v>18059</v>
      </c>
      <c r="E5611" s="103" t="s">
        <v>18060</v>
      </c>
      <c r="F5611" s="102" t="s">
        <v>18061</v>
      </c>
      <c r="G5611" s="102" t="s">
        <v>18062</v>
      </c>
      <c r="H5611" s="102" t="s">
        <v>120</v>
      </c>
      <c r="J5611" s="102" t="s">
        <v>121</v>
      </c>
      <c r="K5611" s="102" t="s">
        <v>15</v>
      </c>
      <c r="L5611" s="102">
        <v>100604</v>
      </c>
      <c r="M5611" s="102" t="s">
        <v>16</v>
      </c>
      <c r="N5611" s="105">
        <v>136690390</v>
      </c>
      <c r="O5611" s="105">
        <v>-11970000</v>
      </c>
      <c r="P5611" s="105">
        <v>0</v>
      </c>
      <c r="Q5611" s="105">
        <v>124720390</v>
      </c>
      <c r="S5611" s="49">
        <f t="shared" si="137"/>
        <v>13719242.9</v>
      </c>
      <c r="T5611" s="25"/>
      <c r="U5611" s="24"/>
      <c r="V5611" s="25">
        <f t="shared" si="136"/>
        <v>138439632.90000001</v>
      </c>
      <c r="X5611" s="27">
        <f t="shared" si="135"/>
        <v>138439632.90000001</v>
      </c>
      <c r="Y5611" s="102" t="s">
        <v>88</v>
      </c>
      <c r="Z5611" s="102" t="s">
        <v>88</v>
      </c>
      <c r="AA5611" s="101">
        <v>45743</v>
      </c>
    </row>
    <row r="5612" spans="1:27">
      <c r="A5612" s="101">
        <v>45743</v>
      </c>
      <c r="B5612" s="102" t="s">
        <v>18057</v>
      </c>
      <c r="C5612" s="102" t="s">
        <v>18058</v>
      </c>
      <c r="D5612" s="103" t="s">
        <v>18059</v>
      </c>
      <c r="E5612" s="103" t="s">
        <v>18060</v>
      </c>
      <c r="F5612" s="102" t="s">
        <v>18063</v>
      </c>
      <c r="G5612" s="102" t="s">
        <v>18064</v>
      </c>
      <c r="H5612" s="102" t="s">
        <v>120</v>
      </c>
      <c r="J5612" s="102" t="s">
        <v>121</v>
      </c>
      <c r="K5612" s="102" t="s">
        <v>15</v>
      </c>
      <c r="L5612" s="102">
        <v>100604</v>
      </c>
      <c r="M5612" s="102" t="s">
        <v>16</v>
      </c>
      <c r="N5612" s="105">
        <v>136690390</v>
      </c>
      <c r="O5612" s="105">
        <v>-11970000</v>
      </c>
      <c r="P5612" s="105">
        <v>0</v>
      </c>
      <c r="Q5612" s="105">
        <v>124720390</v>
      </c>
      <c r="S5612" s="49">
        <f t="shared" si="137"/>
        <v>13719242.9</v>
      </c>
      <c r="T5612" s="25"/>
      <c r="U5612" s="24"/>
      <c r="V5612" s="25">
        <f t="shared" si="136"/>
        <v>138439632.90000001</v>
      </c>
      <c r="X5612" s="27">
        <f t="shared" si="135"/>
        <v>138439632.90000001</v>
      </c>
      <c r="Y5612" s="102" t="s">
        <v>88</v>
      </c>
      <c r="Z5612" s="102" t="s">
        <v>88</v>
      </c>
      <c r="AA5612" s="101">
        <v>45743</v>
      </c>
    </row>
    <row r="5613" spans="1:27">
      <c r="A5613" s="101">
        <v>45743</v>
      </c>
      <c r="B5613" s="102" t="s">
        <v>18065</v>
      </c>
      <c r="C5613" s="102" t="s">
        <v>18066</v>
      </c>
      <c r="D5613" s="103" t="s">
        <v>18067</v>
      </c>
      <c r="E5613" s="103" t="s">
        <v>18068</v>
      </c>
      <c r="F5613" s="102" t="s">
        <v>18069</v>
      </c>
      <c r="G5613" s="102" t="s">
        <v>18070</v>
      </c>
      <c r="H5613" s="102" t="s">
        <v>120</v>
      </c>
      <c r="J5613" s="102" t="s">
        <v>121</v>
      </c>
      <c r="K5613" s="102" t="s">
        <v>15</v>
      </c>
      <c r="L5613" s="102">
        <v>100604</v>
      </c>
      <c r="M5613" s="102" t="s">
        <v>16</v>
      </c>
      <c r="N5613" s="105">
        <v>136690390</v>
      </c>
      <c r="O5613" s="105">
        <v>-11970000</v>
      </c>
      <c r="P5613" s="105">
        <v>0</v>
      </c>
      <c r="Q5613" s="105">
        <v>124720390</v>
      </c>
      <c r="S5613" s="49">
        <f t="shared" si="137"/>
        <v>13719242.9</v>
      </c>
      <c r="T5613" s="25"/>
      <c r="U5613" s="24"/>
      <c r="V5613" s="25">
        <f t="shared" si="136"/>
        <v>138439632.90000001</v>
      </c>
      <c r="X5613" s="27">
        <f t="shared" si="135"/>
        <v>138439632.90000001</v>
      </c>
      <c r="Y5613" s="102" t="s">
        <v>88</v>
      </c>
      <c r="Z5613" s="102" t="s">
        <v>88</v>
      </c>
      <c r="AA5613" s="101">
        <v>45743</v>
      </c>
    </row>
    <row r="5614" spans="1:27">
      <c r="A5614" s="101">
        <v>45743</v>
      </c>
      <c r="B5614" s="102" t="s">
        <v>18065</v>
      </c>
      <c r="C5614" s="102" t="s">
        <v>18066</v>
      </c>
      <c r="D5614" s="103" t="s">
        <v>18067</v>
      </c>
      <c r="E5614" s="103" t="s">
        <v>18068</v>
      </c>
      <c r="F5614" s="102" t="s">
        <v>18071</v>
      </c>
      <c r="G5614" s="102" t="s">
        <v>18072</v>
      </c>
      <c r="H5614" s="102" t="s">
        <v>120</v>
      </c>
      <c r="J5614" s="102" t="s">
        <v>121</v>
      </c>
      <c r="K5614" s="102" t="s">
        <v>15</v>
      </c>
      <c r="L5614" s="102">
        <v>100604</v>
      </c>
      <c r="M5614" s="102" t="s">
        <v>16</v>
      </c>
      <c r="N5614" s="105">
        <v>136690390</v>
      </c>
      <c r="O5614" s="105">
        <v>-11970000</v>
      </c>
      <c r="P5614" s="105">
        <v>0</v>
      </c>
      <c r="Q5614" s="105">
        <v>124720390</v>
      </c>
      <c r="S5614" s="49">
        <f t="shared" si="137"/>
        <v>13719242.9</v>
      </c>
      <c r="T5614" s="25"/>
      <c r="U5614" s="24"/>
      <c r="V5614" s="25">
        <f t="shared" si="136"/>
        <v>138439632.90000001</v>
      </c>
      <c r="X5614" s="27">
        <f t="shared" si="135"/>
        <v>138439632.90000001</v>
      </c>
      <c r="Y5614" s="102" t="s">
        <v>88</v>
      </c>
      <c r="Z5614" s="102" t="s">
        <v>88</v>
      </c>
      <c r="AA5614" s="101">
        <v>45743</v>
      </c>
    </row>
    <row r="5615" spans="1:27">
      <c r="A5615" s="101">
        <v>45743</v>
      </c>
      <c r="B5615" s="102" t="s">
        <v>18073</v>
      </c>
      <c r="C5615" s="102" t="s">
        <v>18074</v>
      </c>
      <c r="D5615" s="103" t="s">
        <v>18075</v>
      </c>
      <c r="E5615" s="103" t="s">
        <v>18076</v>
      </c>
      <c r="F5615" s="102" t="s">
        <v>18077</v>
      </c>
      <c r="G5615" s="102" t="s">
        <v>18078</v>
      </c>
      <c r="H5615" s="102" t="s">
        <v>120</v>
      </c>
      <c r="J5615" s="102" t="s">
        <v>121</v>
      </c>
      <c r="K5615" s="102" t="s">
        <v>15</v>
      </c>
      <c r="L5615" s="102">
        <v>100604</v>
      </c>
      <c r="M5615" s="102" t="s">
        <v>16</v>
      </c>
      <c r="N5615" s="105">
        <v>136690390</v>
      </c>
      <c r="O5615" s="105">
        <v>-11970000</v>
      </c>
      <c r="P5615" s="105">
        <v>0</v>
      </c>
      <c r="Q5615" s="105">
        <v>124720390</v>
      </c>
      <c r="S5615" s="49">
        <f t="shared" si="137"/>
        <v>13719242.9</v>
      </c>
      <c r="T5615" s="25"/>
      <c r="U5615" s="24"/>
      <c r="V5615" s="25">
        <f t="shared" si="136"/>
        <v>138439632.90000001</v>
      </c>
      <c r="X5615" s="27">
        <f t="shared" si="135"/>
        <v>138439632.90000001</v>
      </c>
      <c r="Y5615" s="102" t="s">
        <v>88</v>
      </c>
      <c r="Z5615" s="102" t="s">
        <v>88</v>
      </c>
      <c r="AA5615" s="101">
        <v>45743</v>
      </c>
    </row>
    <row r="5616" spans="1:27">
      <c r="A5616" s="101">
        <v>45743</v>
      </c>
      <c r="B5616" s="102" t="s">
        <v>18073</v>
      </c>
      <c r="C5616" s="102" t="s">
        <v>18074</v>
      </c>
      <c r="D5616" s="103" t="s">
        <v>18075</v>
      </c>
      <c r="E5616" s="103" t="s">
        <v>18076</v>
      </c>
      <c r="F5616" s="102" t="s">
        <v>18079</v>
      </c>
      <c r="G5616" s="102" t="s">
        <v>18080</v>
      </c>
      <c r="H5616" s="102" t="s">
        <v>120</v>
      </c>
      <c r="J5616" s="102" t="s">
        <v>121</v>
      </c>
      <c r="K5616" s="102" t="s">
        <v>15</v>
      </c>
      <c r="L5616" s="102">
        <v>100604</v>
      </c>
      <c r="M5616" s="102" t="s">
        <v>16</v>
      </c>
      <c r="N5616" s="105">
        <v>136690390</v>
      </c>
      <c r="O5616" s="105">
        <v>-11970000</v>
      </c>
      <c r="P5616" s="105">
        <v>0</v>
      </c>
      <c r="Q5616" s="105">
        <v>124720390</v>
      </c>
      <c r="S5616" s="49">
        <f t="shared" si="137"/>
        <v>13719242.9</v>
      </c>
      <c r="T5616" s="25"/>
      <c r="U5616" s="24"/>
      <c r="V5616" s="25">
        <f t="shared" si="136"/>
        <v>138439632.90000001</v>
      </c>
      <c r="X5616" s="27">
        <f t="shared" si="135"/>
        <v>138439632.90000001</v>
      </c>
      <c r="Y5616" s="102" t="s">
        <v>88</v>
      </c>
      <c r="Z5616" s="102" t="s">
        <v>88</v>
      </c>
      <c r="AA5616" s="101">
        <v>45743</v>
      </c>
    </row>
    <row r="5617" spans="1:27">
      <c r="A5617" s="101">
        <v>45743</v>
      </c>
      <c r="B5617" s="102" t="s">
        <v>18081</v>
      </c>
      <c r="C5617" s="102" t="s">
        <v>18082</v>
      </c>
      <c r="D5617" s="103" t="s">
        <v>18083</v>
      </c>
      <c r="E5617" s="103" t="s">
        <v>18084</v>
      </c>
      <c r="F5617" s="102" t="s">
        <v>18085</v>
      </c>
      <c r="G5617" s="102" t="s">
        <v>18086</v>
      </c>
      <c r="H5617" s="102" t="s">
        <v>122</v>
      </c>
      <c r="J5617" s="102" t="s">
        <v>121</v>
      </c>
      <c r="K5617" s="102" t="s">
        <v>15</v>
      </c>
      <c r="L5617" s="102">
        <v>100604</v>
      </c>
      <c r="M5617" s="102" t="s">
        <v>16</v>
      </c>
      <c r="N5617" s="105">
        <v>136690390</v>
      </c>
      <c r="O5617" s="105">
        <v>-11970000</v>
      </c>
      <c r="P5617" s="105">
        <v>0</v>
      </c>
      <c r="Q5617" s="105">
        <v>124720390</v>
      </c>
      <c r="S5617" s="49">
        <f t="shared" si="137"/>
        <v>13719242.9</v>
      </c>
      <c r="T5617" s="25"/>
      <c r="U5617" s="24"/>
      <c r="V5617" s="25">
        <f t="shared" si="136"/>
        <v>138439632.90000001</v>
      </c>
      <c r="X5617" s="27">
        <f t="shared" si="135"/>
        <v>138439632.90000001</v>
      </c>
      <c r="Y5617" s="102" t="s">
        <v>88</v>
      </c>
      <c r="Z5617" s="102" t="s">
        <v>88</v>
      </c>
      <c r="AA5617" s="101">
        <v>45743</v>
      </c>
    </row>
    <row r="5618" spans="1:27">
      <c r="A5618" s="101">
        <v>45743</v>
      </c>
      <c r="B5618" s="102" t="s">
        <v>18081</v>
      </c>
      <c r="C5618" s="102" t="s">
        <v>18082</v>
      </c>
      <c r="D5618" s="103" t="s">
        <v>18083</v>
      </c>
      <c r="E5618" s="103" t="s">
        <v>18084</v>
      </c>
      <c r="F5618" s="102" t="s">
        <v>18087</v>
      </c>
      <c r="G5618" s="102" t="s">
        <v>18088</v>
      </c>
      <c r="H5618" s="102" t="s">
        <v>122</v>
      </c>
      <c r="J5618" s="102" t="s">
        <v>121</v>
      </c>
      <c r="K5618" s="102" t="s">
        <v>15</v>
      </c>
      <c r="L5618" s="102">
        <v>100604</v>
      </c>
      <c r="M5618" s="102" t="s">
        <v>16</v>
      </c>
      <c r="N5618" s="105">
        <v>136690390</v>
      </c>
      <c r="O5618" s="105">
        <v>-11970000</v>
      </c>
      <c r="P5618" s="105">
        <v>0</v>
      </c>
      <c r="Q5618" s="105">
        <v>124720390</v>
      </c>
      <c r="S5618" s="49">
        <f t="shared" si="137"/>
        <v>13719242.9</v>
      </c>
      <c r="T5618" s="25"/>
      <c r="U5618" s="24"/>
      <c r="V5618" s="25">
        <f t="shared" si="136"/>
        <v>138439632.90000001</v>
      </c>
      <c r="X5618" s="27">
        <f t="shared" ref="X5618:X5681" si="138">V5618+W5618</f>
        <v>138439632.90000001</v>
      </c>
      <c r="Y5618" s="102" t="s">
        <v>88</v>
      </c>
      <c r="Z5618" s="102" t="s">
        <v>88</v>
      </c>
      <c r="AA5618" s="101">
        <v>45743</v>
      </c>
    </row>
    <row r="5619" spans="1:27">
      <c r="A5619" s="101">
        <v>45743</v>
      </c>
      <c r="B5619" s="102" t="s">
        <v>18089</v>
      </c>
      <c r="C5619" s="102" t="s">
        <v>18090</v>
      </c>
      <c r="D5619" s="103" t="s">
        <v>18091</v>
      </c>
      <c r="E5619" s="103" t="s">
        <v>18092</v>
      </c>
      <c r="F5619" s="102" t="s">
        <v>18093</v>
      </c>
      <c r="G5619" s="102" t="s">
        <v>18094</v>
      </c>
      <c r="H5619" s="102" t="s">
        <v>122</v>
      </c>
      <c r="J5619" s="102" t="s">
        <v>121</v>
      </c>
      <c r="K5619" s="102" t="s">
        <v>15</v>
      </c>
      <c r="L5619" s="102">
        <v>100604</v>
      </c>
      <c r="M5619" s="102" t="s">
        <v>16</v>
      </c>
      <c r="N5619" s="105">
        <v>136690390</v>
      </c>
      <c r="O5619" s="105">
        <v>-11970000</v>
      </c>
      <c r="P5619" s="105">
        <v>0</v>
      </c>
      <c r="Q5619" s="105">
        <v>124720390</v>
      </c>
      <c r="S5619" s="49">
        <f t="shared" si="137"/>
        <v>13719242.9</v>
      </c>
      <c r="T5619" s="25"/>
      <c r="U5619" s="24"/>
      <c r="V5619" s="25">
        <f t="shared" si="136"/>
        <v>138439632.90000001</v>
      </c>
      <c r="X5619" s="27">
        <f t="shared" si="138"/>
        <v>138439632.90000001</v>
      </c>
      <c r="Y5619" s="102" t="s">
        <v>88</v>
      </c>
      <c r="Z5619" s="102" t="s">
        <v>88</v>
      </c>
      <c r="AA5619" s="101">
        <v>45743</v>
      </c>
    </row>
    <row r="5620" spans="1:27">
      <c r="A5620" s="101">
        <v>45743</v>
      </c>
      <c r="B5620" s="102" t="s">
        <v>18095</v>
      </c>
      <c r="C5620" s="102" t="s">
        <v>18096</v>
      </c>
      <c r="D5620" s="103" t="s">
        <v>18097</v>
      </c>
      <c r="E5620" s="103" t="s">
        <v>18098</v>
      </c>
      <c r="F5620" s="102" t="s">
        <v>18099</v>
      </c>
      <c r="G5620" s="102" t="s">
        <v>18100</v>
      </c>
      <c r="H5620" s="102" t="s">
        <v>229</v>
      </c>
      <c r="J5620" s="102" t="s">
        <v>121</v>
      </c>
      <c r="K5620" s="102" t="s">
        <v>15</v>
      </c>
      <c r="L5620" s="102">
        <v>100604</v>
      </c>
      <c r="M5620" s="102" t="s">
        <v>16</v>
      </c>
      <c r="N5620" s="105">
        <v>136690390</v>
      </c>
      <c r="O5620" s="105">
        <v>-11970000</v>
      </c>
      <c r="P5620" s="105">
        <v>0</v>
      </c>
      <c r="Q5620" s="105">
        <v>124720390</v>
      </c>
      <c r="S5620" s="49">
        <f t="shared" si="137"/>
        <v>13719242.9</v>
      </c>
      <c r="T5620" s="25"/>
      <c r="U5620" s="24"/>
      <c r="V5620" s="25">
        <f t="shared" si="136"/>
        <v>138439632.90000001</v>
      </c>
      <c r="X5620" s="27">
        <f t="shared" si="138"/>
        <v>138439632.90000001</v>
      </c>
      <c r="Y5620" s="102" t="s">
        <v>88</v>
      </c>
      <c r="Z5620" s="102" t="s">
        <v>88</v>
      </c>
      <c r="AA5620" s="101">
        <v>45743</v>
      </c>
    </row>
    <row r="5621" spans="1:27">
      <c r="A5621" s="101">
        <v>45743</v>
      </c>
      <c r="B5621" s="102" t="s">
        <v>18101</v>
      </c>
      <c r="C5621" s="102" t="s">
        <v>18102</v>
      </c>
      <c r="D5621" s="103" t="s">
        <v>18103</v>
      </c>
      <c r="E5621" s="103" t="s">
        <v>18104</v>
      </c>
      <c r="F5621" s="102" t="s">
        <v>18105</v>
      </c>
      <c r="G5621" s="102" t="s">
        <v>18106</v>
      </c>
      <c r="H5621" s="102" t="s">
        <v>453</v>
      </c>
      <c r="J5621" s="102" t="s">
        <v>435</v>
      </c>
      <c r="K5621" s="102" t="s">
        <v>15</v>
      </c>
      <c r="L5621" s="102">
        <v>100604</v>
      </c>
      <c r="M5621" s="102" t="s">
        <v>16</v>
      </c>
      <c r="N5621" s="105">
        <v>238746060</v>
      </c>
      <c r="O5621" s="105">
        <v>-20211250</v>
      </c>
      <c r="P5621" s="105">
        <v>0</v>
      </c>
      <c r="Q5621" s="105">
        <v>218534810</v>
      </c>
      <c r="S5621" s="49">
        <f t="shared" si="137"/>
        <v>24038829.100000001</v>
      </c>
      <c r="T5621" s="25"/>
      <c r="U5621" s="24"/>
      <c r="V5621" s="25">
        <f t="shared" si="136"/>
        <v>242573639.09999999</v>
      </c>
      <c r="X5621" s="27">
        <f t="shared" si="138"/>
        <v>242573639.09999999</v>
      </c>
      <c r="Y5621" s="102" t="s">
        <v>88</v>
      </c>
      <c r="Z5621" s="102" t="s">
        <v>88</v>
      </c>
      <c r="AA5621" s="101">
        <v>45743</v>
      </c>
    </row>
    <row r="5622" spans="1:27">
      <c r="A5622" s="101">
        <v>45743</v>
      </c>
      <c r="B5622" s="102" t="s">
        <v>18107</v>
      </c>
      <c r="C5622" s="102" t="s">
        <v>18108</v>
      </c>
      <c r="D5622" s="103" t="s">
        <v>18109</v>
      </c>
      <c r="E5622" s="103" t="s">
        <v>18110</v>
      </c>
      <c r="F5622" s="102" t="s">
        <v>18111</v>
      </c>
      <c r="G5622" s="102" t="s">
        <v>18112</v>
      </c>
      <c r="H5622" s="102" t="s">
        <v>434</v>
      </c>
      <c r="J5622" s="102" t="s">
        <v>435</v>
      </c>
      <c r="K5622" s="102" t="s">
        <v>15</v>
      </c>
      <c r="L5622" s="102">
        <v>100604</v>
      </c>
      <c r="M5622" s="102" t="s">
        <v>16</v>
      </c>
      <c r="N5622" s="105">
        <v>238746060</v>
      </c>
      <c r="O5622" s="105">
        <v>-20211250</v>
      </c>
      <c r="P5622" s="105">
        <v>0</v>
      </c>
      <c r="Q5622" s="105">
        <v>218534810</v>
      </c>
      <c r="S5622" s="49">
        <f t="shared" si="137"/>
        <v>24038829.100000001</v>
      </c>
      <c r="T5622" s="25"/>
      <c r="U5622" s="24"/>
      <c r="V5622" s="25">
        <f t="shared" si="136"/>
        <v>242573639.09999999</v>
      </c>
      <c r="X5622" s="27">
        <f t="shared" si="138"/>
        <v>242573639.09999999</v>
      </c>
      <c r="Y5622" s="102" t="s">
        <v>88</v>
      </c>
      <c r="Z5622" s="102" t="s">
        <v>88</v>
      </c>
      <c r="AA5622" s="101">
        <v>45743</v>
      </c>
    </row>
    <row r="5623" spans="1:27">
      <c r="A5623" s="101">
        <v>45743</v>
      </c>
      <c r="B5623" s="102" t="s">
        <v>18113</v>
      </c>
      <c r="C5623" s="102" t="s">
        <v>18114</v>
      </c>
      <c r="D5623" s="103" t="s">
        <v>18115</v>
      </c>
      <c r="E5623" s="103" t="s">
        <v>18116</v>
      </c>
      <c r="F5623" s="102" t="s">
        <v>18117</v>
      </c>
      <c r="G5623" s="102" t="s">
        <v>18118</v>
      </c>
      <c r="H5623" s="102" t="s">
        <v>462</v>
      </c>
      <c r="J5623" s="102" t="s">
        <v>435</v>
      </c>
      <c r="K5623" s="102" t="s">
        <v>15</v>
      </c>
      <c r="L5623" s="102">
        <v>100604</v>
      </c>
      <c r="M5623" s="102" t="s">
        <v>16</v>
      </c>
      <c r="N5623" s="105">
        <v>238746060</v>
      </c>
      <c r="O5623" s="105">
        <v>-20211250</v>
      </c>
      <c r="P5623" s="105">
        <v>0</v>
      </c>
      <c r="Q5623" s="105">
        <v>218534810</v>
      </c>
      <c r="S5623" s="49">
        <f t="shared" si="137"/>
        <v>24038829.100000001</v>
      </c>
      <c r="T5623" s="25"/>
      <c r="U5623" s="24"/>
      <c r="V5623" s="25">
        <f t="shared" si="136"/>
        <v>242573639.09999999</v>
      </c>
      <c r="X5623" s="27">
        <f t="shared" si="138"/>
        <v>242573639.09999999</v>
      </c>
      <c r="Y5623" s="102" t="s">
        <v>88</v>
      </c>
      <c r="Z5623" s="102" t="s">
        <v>88</v>
      </c>
      <c r="AA5623" s="101">
        <v>45743</v>
      </c>
    </row>
    <row r="5624" spans="1:27">
      <c r="A5624" s="101">
        <v>45743</v>
      </c>
      <c r="B5624" s="102" t="s">
        <v>18119</v>
      </c>
      <c r="C5624" s="102" t="s">
        <v>18120</v>
      </c>
      <c r="D5624" s="103" t="s">
        <v>18121</v>
      </c>
      <c r="E5624" s="103" t="s">
        <v>18122</v>
      </c>
      <c r="F5624" s="102" t="s">
        <v>18123</v>
      </c>
      <c r="G5624" s="102" t="s">
        <v>18124</v>
      </c>
      <c r="H5624" s="102" t="s">
        <v>788</v>
      </c>
      <c r="J5624" s="102" t="s">
        <v>435</v>
      </c>
      <c r="K5624" s="102" t="s">
        <v>15</v>
      </c>
      <c r="L5624" s="102">
        <v>100604</v>
      </c>
      <c r="M5624" s="102" t="s">
        <v>16</v>
      </c>
      <c r="N5624" s="105">
        <v>238746060</v>
      </c>
      <c r="O5624" s="105">
        <v>-20211250</v>
      </c>
      <c r="P5624" s="105">
        <v>0</v>
      </c>
      <c r="Q5624" s="105">
        <v>218534810</v>
      </c>
      <c r="S5624" s="49">
        <f t="shared" si="137"/>
        <v>24038829.100000001</v>
      </c>
      <c r="T5624" s="25"/>
      <c r="U5624" s="24"/>
      <c r="V5624" s="25">
        <f t="shared" si="136"/>
        <v>242573639.09999999</v>
      </c>
      <c r="X5624" s="27">
        <f t="shared" si="138"/>
        <v>242573639.09999999</v>
      </c>
      <c r="Y5624" s="102" t="s">
        <v>88</v>
      </c>
      <c r="Z5624" s="102" t="s">
        <v>88</v>
      </c>
      <c r="AA5624" s="101">
        <v>45743</v>
      </c>
    </row>
    <row r="5625" spans="1:27">
      <c r="A5625" s="101">
        <v>45743</v>
      </c>
      <c r="B5625" s="102" t="s">
        <v>18125</v>
      </c>
      <c r="C5625" s="102" t="s">
        <v>18126</v>
      </c>
      <c r="D5625" s="103" t="s">
        <v>18127</v>
      </c>
      <c r="E5625" s="103" t="s">
        <v>18128</v>
      </c>
      <c r="F5625" s="102" t="s">
        <v>18129</v>
      </c>
      <c r="G5625" s="102" t="s">
        <v>18130</v>
      </c>
      <c r="H5625" s="102" t="s">
        <v>444</v>
      </c>
      <c r="J5625" s="102" t="s">
        <v>435</v>
      </c>
      <c r="K5625" s="102" t="s">
        <v>15</v>
      </c>
      <c r="L5625" s="102">
        <v>100604</v>
      </c>
      <c r="M5625" s="102" t="s">
        <v>16</v>
      </c>
      <c r="N5625" s="105">
        <v>238746060</v>
      </c>
      <c r="O5625" s="105">
        <v>-20211250</v>
      </c>
      <c r="P5625" s="105">
        <v>0</v>
      </c>
      <c r="Q5625" s="105">
        <v>218534810</v>
      </c>
      <c r="S5625" s="49">
        <f t="shared" si="137"/>
        <v>24038829.100000001</v>
      </c>
      <c r="T5625" s="25"/>
      <c r="U5625" s="24"/>
      <c r="V5625" s="25">
        <f t="shared" si="136"/>
        <v>242573639.09999999</v>
      </c>
      <c r="X5625" s="27">
        <f t="shared" si="138"/>
        <v>242573639.09999999</v>
      </c>
      <c r="Y5625" s="102" t="s">
        <v>88</v>
      </c>
      <c r="Z5625" s="102" t="s">
        <v>88</v>
      </c>
      <c r="AA5625" s="101">
        <v>45743</v>
      </c>
    </row>
    <row r="5626" spans="1:27">
      <c r="A5626" s="101">
        <v>45743</v>
      </c>
      <c r="B5626" s="102" t="s">
        <v>18131</v>
      </c>
      <c r="C5626" s="102" t="s">
        <v>18132</v>
      </c>
      <c r="D5626" s="103" t="s">
        <v>18133</v>
      </c>
      <c r="E5626" s="103" t="s">
        <v>18134</v>
      </c>
      <c r="F5626" s="102" t="s">
        <v>18135</v>
      </c>
      <c r="G5626" s="102" t="s">
        <v>18136</v>
      </c>
      <c r="H5626" s="102" t="s">
        <v>2085</v>
      </c>
      <c r="J5626" s="102" t="s">
        <v>1935</v>
      </c>
      <c r="K5626" s="102" t="s">
        <v>15</v>
      </c>
      <c r="L5626" s="102">
        <v>100604</v>
      </c>
      <c r="M5626" s="102" t="s">
        <v>16</v>
      </c>
      <c r="N5626" s="105">
        <v>207072846</v>
      </c>
      <c r="O5626" s="105">
        <v>-17575000</v>
      </c>
      <c r="P5626" s="105">
        <v>0</v>
      </c>
      <c r="Q5626" s="105">
        <v>189497846</v>
      </c>
      <c r="S5626" s="49">
        <f t="shared" si="137"/>
        <v>20844763.059999999</v>
      </c>
      <c r="T5626" s="25"/>
      <c r="U5626" s="24"/>
      <c r="V5626" s="25">
        <f t="shared" si="136"/>
        <v>210342609.06</v>
      </c>
      <c r="X5626" s="27">
        <f t="shared" si="138"/>
        <v>210342609.06</v>
      </c>
      <c r="Y5626" s="102" t="s">
        <v>88</v>
      </c>
      <c r="Z5626" s="102" t="s">
        <v>88</v>
      </c>
      <c r="AA5626" s="101">
        <v>45743</v>
      </c>
    </row>
    <row r="5627" spans="1:27">
      <c r="A5627" s="101">
        <v>45743</v>
      </c>
      <c r="B5627" s="102" t="s">
        <v>18131</v>
      </c>
      <c r="C5627" s="102" t="s">
        <v>18132</v>
      </c>
      <c r="D5627" s="103" t="s">
        <v>18133</v>
      </c>
      <c r="E5627" s="103" t="s">
        <v>18134</v>
      </c>
      <c r="F5627" s="102" t="s">
        <v>18137</v>
      </c>
      <c r="G5627" s="102" t="s">
        <v>18138</v>
      </c>
      <c r="H5627" s="102" t="s">
        <v>2085</v>
      </c>
      <c r="J5627" s="102" t="s">
        <v>1935</v>
      </c>
      <c r="K5627" s="102" t="s">
        <v>15</v>
      </c>
      <c r="L5627" s="102">
        <v>100604</v>
      </c>
      <c r="M5627" s="102" t="s">
        <v>16</v>
      </c>
      <c r="N5627" s="105">
        <v>207072846</v>
      </c>
      <c r="O5627" s="105">
        <v>-17575000</v>
      </c>
      <c r="P5627" s="105">
        <v>0</v>
      </c>
      <c r="Q5627" s="105">
        <v>189497846</v>
      </c>
      <c r="S5627" s="49">
        <f t="shared" si="137"/>
        <v>20844763.059999999</v>
      </c>
      <c r="T5627" s="25"/>
      <c r="U5627" s="24"/>
      <c r="V5627" s="25">
        <f t="shared" si="136"/>
        <v>210342609.06</v>
      </c>
      <c r="X5627" s="27">
        <f t="shared" si="138"/>
        <v>210342609.06</v>
      </c>
      <c r="Y5627" s="102" t="s">
        <v>88</v>
      </c>
      <c r="Z5627" s="102" t="s">
        <v>88</v>
      </c>
      <c r="AA5627" s="101">
        <v>45743</v>
      </c>
    </row>
    <row r="5628" spans="1:27">
      <c r="A5628" s="101">
        <v>45743</v>
      </c>
      <c r="B5628" s="102" t="s">
        <v>18139</v>
      </c>
      <c r="C5628" s="102" t="s">
        <v>18140</v>
      </c>
      <c r="D5628" s="103" t="s">
        <v>18141</v>
      </c>
      <c r="E5628" s="103" t="s">
        <v>18142</v>
      </c>
      <c r="F5628" s="102" t="s">
        <v>18143</v>
      </c>
      <c r="G5628" s="102" t="s">
        <v>18144</v>
      </c>
      <c r="H5628" s="102" t="s">
        <v>2365</v>
      </c>
      <c r="J5628" s="102" t="s">
        <v>1935</v>
      </c>
      <c r="K5628" s="102" t="s">
        <v>15</v>
      </c>
      <c r="L5628" s="102">
        <v>100604</v>
      </c>
      <c r="M5628" s="102" t="s">
        <v>16</v>
      </c>
      <c r="N5628" s="105">
        <v>207072846</v>
      </c>
      <c r="O5628" s="105">
        <v>-17575000</v>
      </c>
      <c r="P5628" s="105">
        <v>0</v>
      </c>
      <c r="Q5628" s="105">
        <v>189497846</v>
      </c>
      <c r="S5628" s="49">
        <f t="shared" si="137"/>
        <v>20844763.059999999</v>
      </c>
      <c r="T5628" s="25"/>
      <c r="U5628" s="24"/>
      <c r="V5628" s="25">
        <f t="shared" si="136"/>
        <v>210342609.06</v>
      </c>
      <c r="X5628" s="27">
        <f t="shared" si="138"/>
        <v>210342609.06</v>
      </c>
      <c r="Y5628" s="102" t="s">
        <v>88</v>
      </c>
      <c r="Z5628" s="102" t="s">
        <v>88</v>
      </c>
      <c r="AA5628" s="101">
        <v>45743</v>
      </c>
    </row>
    <row r="5629" spans="1:27">
      <c r="A5629" s="101">
        <v>45743</v>
      </c>
      <c r="B5629" s="102" t="s">
        <v>18139</v>
      </c>
      <c r="C5629" s="102" t="s">
        <v>18140</v>
      </c>
      <c r="D5629" s="103" t="s">
        <v>18141</v>
      </c>
      <c r="E5629" s="103" t="s">
        <v>18142</v>
      </c>
      <c r="F5629" s="102" t="s">
        <v>18145</v>
      </c>
      <c r="G5629" s="102" t="s">
        <v>18146</v>
      </c>
      <c r="H5629" s="102" t="s">
        <v>2365</v>
      </c>
      <c r="J5629" s="102" t="s">
        <v>1935</v>
      </c>
      <c r="K5629" s="102" t="s">
        <v>15</v>
      </c>
      <c r="L5629" s="102">
        <v>100604</v>
      </c>
      <c r="M5629" s="102" t="s">
        <v>16</v>
      </c>
      <c r="N5629" s="105">
        <v>207072846</v>
      </c>
      <c r="O5629" s="105">
        <v>-17575000</v>
      </c>
      <c r="P5629" s="105">
        <v>0</v>
      </c>
      <c r="Q5629" s="105">
        <v>189497846</v>
      </c>
      <c r="S5629" s="49">
        <f t="shared" si="137"/>
        <v>20844763.059999999</v>
      </c>
      <c r="T5629" s="25"/>
      <c r="U5629" s="24"/>
      <c r="V5629" s="25">
        <f t="shared" si="136"/>
        <v>210342609.06</v>
      </c>
      <c r="X5629" s="27">
        <f t="shared" si="138"/>
        <v>210342609.06</v>
      </c>
      <c r="Y5629" s="102" t="s">
        <v>88</v>
      </c>
      <c r="Z5629" s="102" t="s">
        <v>88</v>
      </c>
      <c r="AA5629" s="101">
        <v>45743</v>
      </c>
    </row>
    <row r="5630" spans="1:27">
      <c r="A5630" s="101">
        <v>45743</v>
      </c>
      <c r="B5630" s="102" t="s">
        <v>18147</v>
      </c>
      <c r="C5630" s="102" t="s">
        <v>18148</v>
      </c>
      <c r="D5630" s="103" t="s">
        <v>18149</v>
      </c>
      <c r="E5630" s="103" t="s">
        <v>18150</v>
      </c>
      <c r="F5630" s="102" t="s">
        <v>18151</v>
      </c>
      <c r="G5630" s="135" t="s">
        <v>18152</v>
      </c>
      <c r="H5630" s="103" t="s">
        <v>4443</v>
      </c>
      <c r="J5630" s="102" t="s">
        <v>4444</v>
      </c>
      <c r="K5630" s="102" t="s">
        <v>15</v>
      </c>
      <c r="L5630" s="102">
        <v>100604</v>
      </c>
      <c r="M5630" s="102" t="s">
        <v>16</v>
      </c>
      <c r="N5630" s="105">
        <v>349126417</v>
      </c>
      <c r="O5630" s="105">
        <v>-33392500</v>
      </c>
      <c r="P5630" s="105">
        <v>0</v>
      </c>
      <c r="Q5630" s="105">
        <v>315733917</v>
      </c>
      <c r="S5630" s="49">
        <f t="shared" si="137"/>
        <v>34730730.869999997</v>
      </c>
      <c r="T5630" s="25"/>
      <c r="U5630" s="24"/>
      <c r="V5630" s="25">
        <f t="shared" si="136"/>
        <v>350464647.87</v>
      </c>
      <c r="X5630" s="27">
        <f t="shared" si="138"/>
        <v>350464647.87</v>
      </c>
      <c r="Y5630" s="102" t="s">
        <v>88</v>
      </c>
      <c r="Z5630" s="102" t="s">
        <v>88</v>
      </c>
      <c r="AA5630" s="101">
        <v>45743</v>
      </c>
    </row>
    <row r="5631" spans="1:27">
      <c r="A5631" s="101">
        <v>45743</v>
      </c>
      <c r="B5631" s="102" t="s">
        <v>18153</v>
      </c>
      <c r="C5631" s="102" t="s">
        <v>18154</v>
      </c>
      <c r="D5631" s="103" t="s">
        <v>18155</v>
      </c>
      <c r="E5631" s="103" t="s">
        <v>18156</v>
      </c>
      <c r="F5631" s="102" t="s">
        <v>18157</v>
      </c>
      <c r="G5631" s="135" t="s">
        <v>18158</v>
      </c>
      <c r="H5631" s="103" t="s">
        <v>1934</v>
      </c>
      <c r="J5631" s="102" t="s">
        <v>1935</v>
      </c>
      <c r="K5631" s="102" t="s">
        <v>15</v>
      </c>
      <c r="L5631" s="102">
        <v>100604</v>
      </c>
      <c r="M5631" s="102" t="s">
        <v>16</v>
      </c>
      <c r="N5631" s="105">
        <v>207072846</v>
      </c>
      <c r="O5631" s="105">
        <v>-17575000</v>
      </c>
      <c r="P5631" s="105">
        <v>0</v>
      </c>
      <c r="Q5631" s="105">
        <v>189497846</v>
      </c>
      <c r="S5631" s="49">
        <f t="shared" si="137"/>
        <v>20844763.059999999</v>
      </c>
      <c r="T5631" s="25"/>
      <c r="U5631" s="24"/>
      <c r="V5631" s="25">
        <f t="shared" si="136"/>
        <v>210342609.06</v>
      </c>
      <c r="X5631" s="27">
        <f t="shared" si="138"/>
        <v>210342609.06</v>
      </c>
      <c r="Y5631" s="102" t="s">
        <v>88</v>
      </c>
      <c r="Z5631" s="102" t="s">
        <v>88</v>
      </c>
      <c r="AA5631" s="101">
        <v>45743</v>
      </c>
    </row>
    <row r="5632" spans="1:27">
      <c r="A5632" s="101">
        <v>45743</v>
      </c>
      <c r="B5632" s="102" t="s">
        <v>18153</v>
      </c>
      <c r="C5632" s="102" t="s">
        <v>18154</v>
      </c>
      <c r="D5632" s="103" t="s">
        <v>18155</v>
      </c>
      <c r="E5632" s="103" t="s">
        <v>18156</v>
      </c>
      <c r="F5632" s="102" t="s">
        <v>18159</v>
      </c>
      <c r="G5632" s="135" t="s">
        <v>18160</v>
      </c>
      <c r="H5632" s="103" t="s">
        <v>1934</v>
      </c>
      <c r="J5632" s="102" t="s">
        <v>1935</v>
      </c>
      <c r="K5632" s="102" t="s">
        <v>15</v>
      </c>
      <c r="L5632" s="102">
        <v>100604</v>
      </c>
      <c r="M5632" s="102" t="s">
        <v>16</v>
      </c>
      <c r="N5632" s="105">
        <v>207072846</v>
      </c>
      <c r="O5632" s="105">
        <v>-17575000</v>
      </c>
      <c r="P5632" s="105">
        <v>0</v>
      </c>
      <c r="Q5632" s="105">
        <v>189497846</v>
      </c>
      <c r="S5632" s="49">
        <f t="shared" si="137"/>
        <v>20844763.059999999</v>
      </c>
      <c r="T5632" s="25"/>
      <c r="U5632" s="24"/>
      <c r="V5632" s="25">
        <f t="shared" si="136"/>
        <v>210342609.06</v>
      </c>
      <c r="X5632" s="27">
        <f t="shared" si="138"/>
        <v>210342609.06</v>
      </c>
      <c r="Y5632" s="102" t="s">
        <v>88</v>
      </c>
      <c r="Z5632" s="102" t="s">
        <v>88</v>
      </c>
      <c r="AA5632" s="101">
        <v>45743</v>
      </c>
    </row>
    <row r="5633" spans="1:27">
      <c r="A5633" s="101">
        <v>45743</v>
      </c>
      <c r="B5633" s="102" t="s">
        <v>18161</v>
      </c>
      <c r="C5633" s="102" t="s">
        <v>18162</v>
      </c>
      <c r="D5633" s="103" t="s">
        <v>18163</v>
      </c>
      <c r="E5633" s="103" t="s">
        <v>18164</v>
      </c>
      <c r="F5633" s="102" t="s">
        <v>18165</v>
      </c>
      <c r="G5633" s="135" t="s">
        <v>18166</v>
      </c>
      <c r="H5633" s="103" t="s">
        <v>4451</v>
      </c>
      <c r="J5633" s="102" t="s">
        <v>4444</v>
      </c>
      <c r="K5633" s="102" t="s">
        <v>15</v>
      </c>
      <c r="L5633" s="102">
        <v>100604</v>
      </c>
      <c r="M5633" s="102" t="s">
        <v>16</v>
      </c>
      <c r="N5633" s="105">
        <v>349126417</v>
      </c>
      <c r="O5633" s="105">
        <v>-33392500</v>
      </c>
      <c r="P5633" s="105">
        <v>0</v>
      </c>
      <c r="Q5633" s="105">
        <v>315733917</v>
      </c>
      <c r="S5633" s="49">
        <f t="shared" si="137"/>
        <v>34730730.869999997</v>
      </c>
      <c r="T5633" s="25"/>
      <c r="U5633" s="24"/>
      <c r="V5633" s="25">
        <f t="shared" si="136"/>
        <v>350464647.87</v>
      </c>
      <c r="X5633" s="27">
        <f t="shared" si="138"/>
        <v>350464647.87</v>
      </c>
      <c r="Y5633" s="102" t="s">
        <v>88</v>
      </c>
      <c r="Z5633" s="102" t="s">
        <v>88</v>
      </c>
      <c r="AA5633" s="101">
        <v>45743</v>
      </c>
    </row>
    <row r="5634" spans="1:27">
      <c r="A5634" s="101">
        <v>45743</v>
      </c>
      <c r="B5634" s="102" t="s">
        <v>18167</v>
      </c>
      <c r="C5634" s="102" t="s">
        <v>18168</v>
      </c>
      <c r="D5634" s="103" t="s">
        <v>18169</v>
      </c>
      <c r="E5634" s="103" t="s">
        <v>18170</v>
      </c>
      <c r="F5634" s="102" t="s">
        <v>18171</v>
      </c>
      <c r="G5634" s="135" t="s">
        <v>18172</v>
      </c>
      <c r="H5634" s="103" t="s">
        <v>4449</v>
      </c>
      <c r="J5634" s="102" t="s">
        <v>4444</v>
      </c>
      <c r="K5634" s="102" t="s">
        <v>15</v>
      </c>
      <c r="L5634" s="102">
        <v>100604</v>
      </c>
      <c r="M5634" s="102" t="s">
        <v>16</v>
      </c>
      <c r="N5634" s="105">
        <v>349126417</v>
      </c>
      <c r="O5634" s="105">
        <v>-33392500</v>
      </c>
      <c r="P5634" s="105">
        <v>0</v>
      </c>
      <c r="Q5634" s="105">
        <v>315733917</v>
      </c>
      <c r="S5634" s="49">
        <f t="shared" si="137"/>
        <v>34730730.869999997</v>
      </c>
      <c r="T5634" s="25"/>
      <c r="U5634" s="24"/>
      <c r="V5634" s="25">
        <f t="shared" si="136"/>
        <v>350464647.87</v>
      </c>
      <c r="X5634" s="27">
        <f t="shared" si="138"/>
        <v>350464647.87</v>
      </c>
      <c r="Y5634" s="102" t="s">
        <v>88</v>
      </c>
      <c r="Z5634" s="102" t="s">
        <v>88</v>
      </c>
      <c r="AA5634" s="101">
        <v>45743</v>
      </c>
    </row>
    <row r="5635" spans="1:27">
      <c r="A5635" s="101">
        <v>45743</v>
      </c>
      <c r="B5635" s="102" t="s">
        <v>18167</v>
      </c>
      <c r="C5635" s="102" t="s">
        <v>18168</v>
      </c>
      <c r="D5635" s="103" t="s">
        <v>18169</v>
      </c>
      <c r="E5635" s="103" t="s">
        <v>18170</v>
      </c>
      <c r="F5635" s="102" t="s">
        <v>18173</v>
      </c>
      <c r="G5635" s="135" t="s">
        <v>18174</v>
      </c>
      <c r="H5635" s="103" t="s">
        <v>4449</v>
      </c>
      <c r="J5635" s="102" t="s">
        <v>4444</v>
      </c>
      <c r="K5635" s="102" t="s">
        <v>15</v>
      </c>
      <c r="L5635" s="102">
        <v>100604</v>
      </c>
      <c r="M5635" s="102" t="s">
        <v>16</v>
      </c>
      <c r="N5635" s="105">
        <v>349126417</v>
      </c>
      <c r="O5635" s="105">
        <v>-33392500</v>
      </c>
      <c r="P5635" s="105">
        <v>0</v>
      </c>
      <c r="Q5635" s="105">
        <v>315733917</v>
      </c>
      <c r="S5635" s="49">
        <f t="shared" si="137"/>
        <v>34730730.869999997</v>
      </c>
      <c r="T5635" s="25"/>
      <c r="U5635" s="24"/>
      <c r="V5635" s="25">
        <f t="shared" si="136"/>
        <v>350464647.87</v>
      </c>
      <c r="X5635" s="27">
        <f t="shared" si="138"/>
        <v>350464647.87</v>
      </c>
      <c r="Y5635" s="102" t="s">
        <v>88</v>
      </c>
      <c r="Z5635" s="102" t="s">
        <v>88</v>
      </c>
      <c r="AA5635" s="101">
        <v>45743</v>
      </c>
    </row>
    <row r="5636" spans="1:27">
      <c r="A5636" s="101">
        <v>45743</v>
      </c>
      <c r="B5636" s="102" t="s">
        <v>18175</v>
      </c>
      <c r="C5636" s="102" t="s">
        <v>18176</v>
      </c>
      <c r="D5636" s="103" t="s">
        <v>18177</v>
      </c>
      <c r="E5636" s="103" t="s">
        <v>18178</v>
      </c>
      <c r="F5636" s="102" t="s">
        <v>18179</v>
      </c>
      <c r="G5636" s="135" t="s">
        <v>18180</v>
      </c>
      <c r="H5636" s="103" t="s">
        <v>17507</v>
      </c>
      <c r="J5636" s="102" t="s">
        <v>103</v>
      </c>
      <c r="K5636" s="102" t="s">
        <v>15</v>
      </c>
      <c r="L5636" s="102">
        <v>100604</v>
      </c>
      <c r="M5636" s="102" t="s">
        <v>16</v>
      </c>
      <c r="N5636" s="105">
        <v>271638025</v>
      </c>
      <c r="O5636" s="105">
        <v>-21968750</v>
      </c>
      <c r="P5636" s="105">
        <v>0</v>
      </c>
      <c r="Q5636" s="105">
        <v>249669275</v>
      </c>
      <c r="S5636" s="49">
        <f t="shared" si="137"/>
        <v>27463620.25</v>
      </c>
      <c r="T5636" s="25"/>
      <c r="U5636" s="24"/>
      <c r="V5636" s="25">
        <f t="shared" si="136"/>
        <v>277132895.25</v>
      </c>
      <c r="X5636" s="27">
        <f t="shared" si="138"/>
        <v>277132895.25</v>
      </c>
      <c r="Y5636" s="102" t="s">
        <v>88</v>
      </c>
      <c r="Z5636" s="102" t="s">
        <v>88</v>
      </c>
      <c r="AA5636" s="101">
        <v>45743</v>
      </c>
    </row>
    <row r="5637" spans="1:27">
      <c r="A5637" s="101">
        <v>45743</v>
      </c>
      <c r="B5637" s="102" t="s">
        <v>18181</v>
      </c>
      <c r="C5637" s="102" t="s">
        <v>18182</v>
      </c>
      <c r="D5637" s="103" t="s">
        <v>18183</v>
      </c>
      <c r="E5637" s="103" t="s">
        <v>18184</v>
      </c>
      <c r="F5637" s="102" t="s">
        <v>18185</v>
      </c>
      <c r="G5637" s="135" t="s">
        <v>18186</v>
      </c>
      <c r="H5637" s="103" t="s">
        <v>17996</v>
      </c>
      <c r="J5637" s="102" t="s">
        <v>17997</v>
      </c>
      <c r="K5637" s="102" t="s">
        <v>15</v>
      </c>
      <c r="L5637" s="102">
        <v>100604</v>
      </c>
      <c r="M5637" s="102" t="s">
        <v>16</v>
      </c>
      <c r="N5637" s="105">
        <v>367561239</v>
      </c>
      <c r="O5637" s="105">
        <v>-32513750</v>
      </c>
      <c r="P5637" s="105">
        <v>0</v>
      </c>
      <c r="Q5637" s="105">
        <v>335047489</v>
      </c>
      <c r="S5637" s="49">
        <f t="shared" si="137"/>
        <v>36855223.789999999</v>
      </c>
      <c r="T5637" s="25"/>
      <c r="U5637" s="24"/>
      <c r="V5637" s="25">
        <f t="shared" si="136"/>
        <v>371902712.79000002</v>
      </c>
      <c r="X5637" s="27">
        <f t="shared" si="138"/>
        <v>371902712.79000002</v>
      </c>
      <c r="Y5637" s="102" t="s">
        <v>88</v>
      </c>
      <c r="Z5637" s="102" t="s">
        <v>88</v>
      </c>
      <c r="AA5637" s="101">
        <v>45743</v>
      </c>
    </row>
    <row r="5638" spans="1:27">
      <c r="A5638" s="101">
        <v>45743</v>
      </c>
      <c r="B5638" s="102" t="s">
        <v>18187</v>
      </c>
      <c r="C5638" s="102" t="s">
        <v>18188</v>
      </c>
      <c r="D5638" s="103" t="s">
        <v>18189</v>
      </c>
      <c r="E5638" s="103" t="s">
        <v>18190</v>
      </c>
      <c r="F5638" s="102" t="s">
        <v>18191</v>
      </c>
      <c r="G5638" s="135" t="s">
        <v>18192</v>
      </c>
      <c r="H5638" s="103" t="s">
        <v>17293</v>
      </c>
      <c r="J5638" s="102" t="s">
        <v>16454</v>
      </c>
      <c r="K5638" s="102" t="s">
        <v>15</v>
      </c>
      <c r="L5638" s="102">
        <v>100604</v>
      </c>
      <c r="M5638" s="102" t="s">
        <v>16</v>
      </c>
      <c r="N5638" s="105">
        <v>392533560</v>
      </c>
      <c r="O5638" s="105">
        <v>-32513750</v>
      </c>
      <c r="P5638" s="105">
        <v>-85148700</v>
      </c>
      <c r="Q5638" s="105">
        <v>274871111</v>
      </c>
      <c r="S5638" s="49">
        <f t="shared" si="137"/>
        <v>30235822.210000001</v>
      </c>
      <c r="T5638" s="25"/>
      <c r="U5638" s="24"/>
      <c r="V5638" s="25">
        <f t="shared" ref="V5638:V5701" si="139">Q5638+S5638</f>
        <v>305106933.20999998</v>
      </c>
      <c r="X5638" s="27">
        <f t="shared" si="138"/>
        <v>305106933.20999998</v>
      </c>
      <c r="Y5638" s="102" t="s">
        <v>17635</v>
      </c>
      <c r="Z5638" s="102" t="s">
        <v>17636</v>
      </c>
      <c r="AA5638" s="101">
        <v>45743</v>
      </c>
    </row>
    <row r="5639" spans="1:27">
      <c r="A5639" s="101">
        <v>45743</v>
      </c>
      <c r="B5639" s="102" t="s">
        <v>18187</v>
      </c>
      <c r="C5639" s="102" t="s">
        <v>18188</v>
      </c>
      <c r="D5639" s="103" t="s">
        <v>18189</v>
      </c>
      <c r="E5639" s="103" t="s">
        <v>18190</v>
      </c>
      <c r="F5639" s="102" t="s">
        <v>18193</v>
      </c>
      <c r="G5639" s="135" t="s">
        <v>18194</v>
      </c>
      <c r="H5639" s="103" t="s">
        <v>17293</v>
      </c>
      <c r="J5639" s="102" t="s">
        <v>16454</v>
      </c>
      <c r="K5639" s="102" t="s">
        <v>15</v>
      </c>
      <c r="L5639" s="102">
        <v>100604</v>
      </c>
      <c r="M5639" s="102" t="s">
        <v>16</v>
      </c>
      <c r="N5639" s="105">
        <v>392533560</v>
      </c>
      <c r="O5639" s="105">
        <v>-32513750</v>
      </c>
      <c r="P5639" s="105">
        <v>-85148700</v>
      </c>
      <c r="Q5639" s="105">
        <v>274871111</v>
      </c>
      <c r="S5639" s="49">
        <f t="shared" ref="S5639:S5702" si="140">Q5639*11%</f>
        <v>30235822.210000001</v>
      </c>
      <c r="T5639" s="25"/>
      <c r="U5639" s="24"/>
      <c r="V5639" s="25">
        <f t="shared" si="139"/>
        <v>305106933.20999998</v>
      </c>
      <c r="X5639" s="27">
        <f t="shared" si="138"/>
        <v>305106933.20999998</v>
      </c>
      <c r="Y5639" s="102" t="s">
        <v>17635</v>
      </c>
      <c r="Z5639" s="102" t="s">
        <v>17636</v>
      </c>
      <c r="AA5639" s="101">
        <v>45743</v>
      </c>
    </row>
    <row r="5640" spans="1:27">
      <c r="A5640" s="101">
        <v>45743</v>
      </c>
      <c r="B5640" s="102" t="s">
        <v>18195</v>
      </c>
      <c r="C5640" s="102" t="s">
        <v>18196</v>
      </c>
      <c r="D5640" s="103" t="s">
        <v>18197</v>
      </c>
      <c r="E5640" s="103" t="s">
        <v>18198</v>
      </c>
      <c r="F5640" s="102" t="s">
        <v>18199</v>
      </c>
      <c r="G5640" s="135" t="s">
        <v>18200</v>
      </c>
      <c r="H5640" s="103" t="s">
        <v>17293</v>
      </c>
      <c r="J5640" s="102" t="s">
        <v>16454</v>
      </c>
      <c r="K5640" s="102" t="s">
        <v>15</v>
      </c>
      <c r="L5640" s="102">
        <v>100604</v>
      </c>
      <c r="M5640" s="102" t="s">
        <v>16</v>
      </c>
      <c r="N5640" s="105">
        <v>392533560</v>
      </c>
      <c r="O5640" s="105">
        <v>-32513750</v>
      </c>
      <c r="P5640" s="105">
        <v>-85148700</v>
      </c>
      <c r="Q5640" s="105">
        <v>274871111</v>
      </c>
      <c r="S5640" s="49">
        <f t="shared" si="140"/>
        <v>30235822.210000001</v>
      </c>
      <c r="T5640" s="25"/>
      <c r="U5640" s="24"/>
      <c r="V5640" s="25">
        <f t="shared" si="139"/>
        <v>305106933.20999998</v>
      </c>
      <c r="X5640" s="27">
        <f t="shared" si="138"/>
        <v>305106933.20999998</v>
      </c>
      <c r="Y5640" s="102" t="s">
        <v>17635</v>
      </c>
      <c r="Z5640" s="102" t="s">
        <v>17636</v>
      </c>
      <c r="AA5640" s="101">
        <v>45743</v>
      </c>
    </row>
    <row r="5641" spans="1:27">
      <c r="A5641" s="101">
        <v>45743</v>
      </c>
      <c r="B5641" s="102" t="s">
        <v>18195</v>
      </c>
      <c r="C5641" s="102" t="s">
        <v>18196</v>
      </c>
      <c r="D5641" s="103" t="s">
        <v>18197</v>
      </c>
      <c r="E5641" s="103" t="s">
        <v>18198</v>
      </c>
      <c r="F5641" s="102" t="s">
        <v>18201</v>
      </c>
      <c r="G5641" s="135" t="s">
        <v>18202</v>
      </c>
      <c r="H5641" s="103" t="s">
        <v>17293</v>
      </c>
      <c r="J5641" s="102" t="s">
        <v>16454</v>
      </c>
      <c r="K5641" s="102" t="s">
        <v>15</v>
      </c>
      <c r="L5641" s="102">
        <v>100604</v>
      </c>
      <c r="M5641" s="102" t="s">
        <v>16</v>
      </c>
      <c r="N5641" s="105">
        <v>392533560</v>
      </c>
      <c r="O5641" s="105">
        <v>-32513750</v>
      </c>
      <c r="P5641" s="105">
        <v>-85148700</v>
      </c>
      <c r="Q5641" s="105">
        <v>274871111</v>
      </c>
      <c r="S5641" s="49">
        <f t="shared" si="140"/>
        <v>30235822.210000001</v>
      </c>
      <c r="T5641" s="25"/>
      <c r="U5641" s="24"/>
      <c r="V5641" s="25">
        <f t="shared" si="139"/>
        <v>305106933.20999998</v>
      </c>
      <c r="X5641" s="27">
        <f t="shared" si="138"/>
        <v>305106933.20999998</v>
      </c>
      <c r="Y5641" s="102" t="s">
        <v>17635</v>
      </c>
      <c r="Z5641" s="102" t="s">
        <v>17636</v>
      </c>
      <c r="AA5641" s="101">
        <v>45743</v>
      </c>
    </row>
    <row r="5642" spans="1:27">
      <c r="A5642" s="101">
        <v>45743</v>
      </c>
      <c r="B5642" s="102" t="s">
        <v>18203</v>
      </c>
      <c r="C5642" s="102" t="s">
        <v>18204</v>
      </c>
      <c r="D5642" s="103" t="s">
        <v>18205</v>
      </c>
      <c r="E5642" s="103" t="s">
        <v>18206</v>
      </c>
      <c r="F5642" s="102" t="s">
        <v>18207</v>
      </c>
      <c r="G5642" s="135" t="s">
        <v>18208</v>
      </c>
      <c r="H5642" s="103" t="s">
        <v>17293</v>
      </c>
      <c r="J5642" s="102" t="s">
        <v>16454</v>
      </c>
      <c r="K5642" s="102" t="s">
        <v>15</v>
      </c>
      <c r="L5642" s="102">
        <v>100604</v>
      </c>
      <c r="M5642" s="102" t="s">
        <v>16</v>
      </c>
      <c r="N5642" s="105">
        <v>392533560</v>
      </c>
      <c r="O5642" s="105">
        <v>-32513750</v>
      </c>
      <c r="P5642" s="105">
        <v>-85148700</v>
      </c>
      <c r="Q5642" s="105">
        <v>274871111</v>
      </c>
      <c r="S5642" s="49">
        <f t="shared" si="140"/>
        <v>30235822.210000001</v>
      </c>
      <c r="T5642" s="25"/>
      <c r="U5642" s="24"/>
      <c r="V5642" s="25">
        <f t="shared" si="139"/>
        <v>305106933.20999998</v>
      </c>
      <c r="X5642" s="27">
        <f t="shared" si="138"/>
        <v>305106933.20999998</v>
      </c>
      <c r="Y5642" s="102" t="s">
        <v>17635</v>
      </c>
      <c r="Z5642" s="102" t="s">
        <v>17636</v>
      </c>
      <c r="AA5642" s="101">
        <v>45743</v>
      </c>
    </row>
    <row r="5643" spans="1:27">
      <c r="A5643" s="101">
        <v>45743</v>
      </c>
      <c r="B5643" s="102" t="s">
        <v>18203</v>
      </c>
      <c r="C5643" s="102" t="s">
        <v>18204</v>
      </c>
      <c r="D5643" s="103" t="s">
        <v>18205</v>
      </c>
      <c r="E5643" s="103" t="s">
        <v>18206</v>
      </c>
      <c r="F5643" s="102" t="s">
        <v>18209</v>
      </c>
      <c r="G5643" s="135" t="s">
        <v>18210</v>
      </c>
      <c r="H5643" s="103" t="s">
        <v>17293</v>
      </c>
      <c r="J5643" s="102" t="s">
        <v>16454</v>
      </c>
      <c r="K5643" s="102" t="s">
        <v>15</v>
      </c>
      <c r="L5643" s="102">
        <v>100604</v>
      </c>
      <c r="M5643" s="102" t="s">
        <v>16</v>
      </c>
      <c r="N5643" s="105">
        <v>392533560</v>
      </c>
      <c r="O5643" s="105">
        <v>-32513750</v>
      </c>
      <c r="P5643" s="105">
        <v>-85148700</v>
      </c>
      <c r="Q5643" s="105">
        <v>274871111</v>
      </c>
      <c r="S5643" s="49">
        <f t="shared" si="140"/>
        <v>30235822.210000001</v>
      </c>
      <c r="T5643" s="25"/>
      <c r="U5643" s="24"/>
      <c r="V5643" s="25">
        <f t="shared" si="139"/>
        <v>305106933.20999998</v>
      </c>
      <c r="X5643" s="27">
        <f t="shared" si="138"/>
        <v>305106933.20999998</v>
      </c>
      <c r="Y5643" s="102" t="s">
        <v>17635</v>
      </c>
      <c r="Z5643" s="102" t="s">
        <v>17636</v>
      </c>
      <c r="AA5643" s="101">
        <v>45743</v>
      </c>
    </row>
    <row r="5644" spans="1:27">
      <c r="A5644" s="101">
        <v>45743</v>
      </c>
      <c r="B5644" s="102" t="s">
        <v>18211</v>
      </c>
      <c r="C5644" s="102" t="s">
        <v>18212</v>
      </c>
      <c r="D5644" s="103" t="s">
        <v>18213</v>
      </c>
      <c r="E5644" s="103" t="s">
        <v>18214</v>
      </c>
      <c r="F5644" s="102" t="s">
        <v>18215</v>
      </c>
      <c r="G5644" s="135" t="s">
        <v>18216</v>
      </c>
      <c r="H5644" s="103" t="s">
        <v>17293</v>
      </c>
      <c r="J5644" s="102" t="s">
        <v>16454</v>
      </c>
      <c r="K5644" s="102" t="s">
        <v>15</v>
      </c>
      <c r="L5644" s="102">
        <v>100604</v>
      </c>
      <c r="M5644" s="102" t="s">
        <v>16</v>
      </c>
      <c r="N5644" s="105">
        <v>392533560</v>
      </c>
      <c r="O5644" s="105">
        <v>-32513750</v>
      </c>
      <c r="P5644" s="105">
        <v>-78234802</v>
      </c>
      <c r="Q5644" s="105">
        <v>281785008</v>
      </c>
      <c r="S5644" s="49">
        <f t="shared" si="140"/>
        <v>30996350.879999999</v>
      </c>
      <c r="T5644" s="25"/>
      <c r="U5644" s="24"/>
      <c r="V5644" s="25">
        <f t="shared" si="139"/>
        <v>312781358.88</v>
      </c>
      <c r="X5644" s="27">
        <f t="shared" si="138"/>
        <v>312781358.88</v>
      </c>
      <c r="Y5644" s="102" t="s">
        <v>17635</v>
      </c>
      <c r="Z5644" s="102" t="s">
        <v>17636</v>
      </c>
      <c r="AA5644" s="101">
        <v>45743</v>
      </c>
    </row>
    <row r="5645" spans="1:27">
      <c r="A5645" s="101">
        <v>45743</v>
      </c>
      <c r="B5645" s="102" t="s">
        <v>18211</v>
      </c>
      <c r="C5645" s="102" t="s">
        <v>18212</v>
      </c>
      <c r="D5645" s="103" t="s">
        <v>18213</v>
      </c>
      <c r="E5645" s="103" t="s">
        <v>18214</v>
      </c>
      <c r="F5645" s="102" t="s">
        <v>18217</v>
      </c>
      <c r="G5645" s="135" t="s">
        <v>18218</v>
      </c>
      <c r="H5645" s="103" t="s">
        <v>17293</v>
      </c>
      <c r="J5645" s="102" t="s">
        <v>16454</v>
      </c>
      <c r="K5645" s="102" t="s">
        <v>15</v>
      </c>
      <c r="L5645" s="102">
        <v>100604</v>
      </c>
      <c r="M5645" s="102" t="s">
        <v>16</v>
      </c>
      <c r="N5645" s="105">
        <v>392533560</v>
      </c>
      <c r="O5645" s="105">
        <v>-32513750</v>
      </c>
      <c r="P5645" s="105">
        <v>-78234802</v>
      </c>
      <c r="Q5645" s="105">
        <v>281785008</v>
      </c>
      <c r="S5645" s="49">
        <f t="shared" si="140"/>
        <v>30996350.879999999</v>
      </c>
      <c r="T5645" s="25"/>
      <c r="U5645" s="24"/>
      <c r="V5645" s="25">
        <f t="shared" si="139"/>
        <v>312781358.88</v>
      </c>
      <c r="X5645" s="27">
        <f t="shared" si="138"/>
        <v>312781358.88</v>
      </c>
      <c r="Y5645" s="102" t="s">
        <v>17635</v>
      </c>
      <c r="Z5645" s="102" t="s">
        <v>17636</v>
      </c>
      <c r="AA5645" s="101">
        <v>45743</v>
      </c>
    </row>
    <row r="5646" spans="1:27">
      <c r="A5646" s="101">
        <v>45743</v>
      </c>
      <c r="B5646" s="102" t="s">
        <v>18219</v>
      </c>
      <c r="C5646" s="102" t="s">
        <v>18220</v>
      </c>
      <c r="D5646" s="103" t="s">
        <v>18221</v>
      </c>
      <c r="E5646" s="103" t="s">
        <v>18222</v>
      </c>
      <c r="F5646" s="102" t="s">
        <v>18223</v>
      </c>
      <c r="G5646" s="135" t="s">
        <v>18224</v>
      </c>
      <c r="H5646" s="103" t="s">
        <v>17293</v>
      </c>
      <c r="J5646" s="102" t="s">
        <v>16454</v>
      </c>
      <c r="K5646" s="102" t="s">
        <v>15</v>
      </c>
      <c r="L5646" s="102">
        <v>100604</v>
      </c>
      <c r="M5646" s="102" t="s">
        <v>16</v>
      </c>
      <c r="N5646" s="105">
        <v>392533560</v>
      </c>
      <c r="O5646" s="105">
        <v>-32513750</v>
      </c>
      <c r="P5646" s="105">
        <v>-14824199</v>
      </c>
      <c r="Q5646" s="105">
        <v>345195611</v>
      </c>
      <c r="S5646" s="49">
        <f t="shared" si="140"/>
        <v>37971517.210000001</v>
      </c>
      <c r="T5646" s="25"/>
      <c r="U5646" s="24"/>
      <c r="V5646" s="25">
        <f t="shared" si="139"/>
        <v>383167128.20999998</v>
      </c>
      <c r="X5646" s="27">
        <f t="shared" si="138"/>
        <v>383167128.20999998</v>
      </c>
      <c r="Y5646" s="102" t="s">
        <v>17627</v>
      </c>
      <c r="Z5646" s="102" t="s">
        <v>17628</v>
      </c>
      <c r="AA5646" s="101">
        <v>45743</v>
      </c>
    </row>
    <row r="5647" spans="1:27">
      <c r="A5647" s="101">
        <v>45743</v>
      </c>
      <c r="B5647" s="102" t="s">
        <v>18219</v>
      </c>
      <c r="C5647" s="102" t="s">
        <v>18220</v>
      </c>
      <c r="D5647" s="103" t="s">
        <v>18221</v>
      </c>
      <c r="E5647" s="103" t="s">
        <v>18222</v>
      </c>
      <c r="F5647" s="102" t="s">
        <v>18225</v>
      </c>
      <c r="G5647" s="102" t="s">
        <v>18226</v>
      </c>
      <c r="H5647" s="103" t="s">
        <v>17293</v>
      </c>
      <c r="J5647" s="102" t="s">
        <v>16454</v>
      </c>
      <c r="K5647" s="102" t="s">
        <v>15</v>
      </c>
      <c r="L5647" s="102">
        <v>100604</v>
      </c>
      <c r="M5647" s="102" t="s">
        <v>16</v>
      </c>
      <c r="N5647" s="105">
        <v>392533560</v>
      </c>
      <c r="O5647" s="105">
        <v>-32513750</v>
      </c>
      <c r="P5647" s="105">
        <v>-14824199</v>
      </c>
      <c r="Q5647" s="105">
        <v>345195611</v>
      </c>
      <c r="S5647" s="49">
        <f t="shared" si="140"/>
        <v>37971517.210000001</v>
      </c>
      <c r="T5647" s="25"/>
      <c r="U5647" s="24"/>
      <c r="V5647" s="25">
        <f t="shared" si="139"/>
        <v>383167128.20999998</v>
      </c>
      <c r="X5647" s="27">
        <f t="shared" si="138"/>
        <v>383167128.20999998</v>
      </c>
      <c r="Y5647" s="102" t="s">
        <v>17627</v>
      </c>
      <c r="Z5647" s="102" t="s">
        <v>17628</v>
      </c>
      <c r="AA5647" s="101">
        <v>45743</v>
      </c>
    </row>
    <row r="5648" spans="1:27">
      <c r="A5648" s="101">
        <v>45743</v>
      </c>
      <c r="B5648" s="102" t="s">
        <v>18227</v>
      </c>
      <c r="C5648" s="102" t="s">
        <v>18228</v>
      </c>
      <c r="D5648" s="103" t="s">
        <v>18229</v>
      </c>
      <c r="E5648" s="103" t="s">
        <v>18230</v>
      </c>
      <c r="F5648" s="102" t="s">
        <v>18231</v>
      </c>
      <c r="G5648" s="102" t="s">
        <v>18232</v>
      </c>
      <c r="H5648" s="103" t="s">
        <v>17293</v>
      </c>
      <c r="J5648" s="102" t="s">
        <v>16454</v>
      </c>
      <c r="K5648" s="102" t="s">
        <v>15</v>
      </c>
      <c r="L5648" s="102">
        <v>100604</v>
      </c>
      <c r="M5648" s="102" t="s">
        <v>16</v>
      </c>
      <c r="N5648" s="105">
        <v>392533560</v>
      </c>
      <c r="O5648" s="105">
        <v>-32513750</v>
      </c>
      <c r="P5648" s="105">
        <v>-10688814</v>
      </c>
      <c r="Q5648" s="105">
        <v>349330997</v>
      </c>
      <c r="S5648" s="49">
        <f t="shared" si="140"/>
        <v>38426409.670000002</v>
      </c>
      <c r="T5648" s="25"/>
      <c r="U5648" s="24"/>
      <c r="V5648" s="25">
        <f t="shared" si="139"/>
        <v>387757406.67000002</v>
      </c>
      <c r="X5648" s="27">
        <f t="shared" si="138"/>
        <v>387757406.67000002</v>
      </c>
      <c r="Y5648" s="102" t="s">
        <v>17602</v>
      </c>
      <c r="Z5648" s="102" t="s">
        <v>17603</v>
      </c>
      <c r="AA5648" s="101">
        <v>45743</v>
      </c>
    </row>
    <row r="5649" spans="1:27">
      <c r="A5649" s="101">
        <v>45743</v>
      </c>
      <c r="B5649" s="102" t="s">
        <v>18227</v>
      </c>
      <c r="C5649" s="102" t="s">
        <v>18228</v>
      </c>
      <c r="D5649" s="103" t="s">
        <v>18229</v>
      </c>
      <c r="E5649" s="103" t="s">
        <v>18230</v>
      </c>
      <c r="F5649" s="102" t="s">
        <v>18233</v>
      </c>
      <c r="G5649" s="102" t="s">
        <v>18234</v>
      </c>
      <c r="H5649" s="103" t="s">
        <v>17293</v>
      </c>
      <c r="J5649" s="102" t="s">
        <v>16454</v>
      </c>
      <c r="K5649" s="102" t="s">
        <v>15</v>
      </c>
      <c r="L5649" s="102">
        <v>100604</v>
      </c>
      <c r="M5649" s="102" t="s">
        <v>16</v>
      </c>
      <c r="N5649" s="105">
        <v>392533560</v>
      </c>
      <c r="O5649" s="105">
        <v>-32513750</v>
      </c>
      <c r="P5649" s="105">
        <v>-10688814</v>
      </c>
      <c r="Q5649" s="105">
        <v>349330997</v>
      </c>
      <c r="S5649" s="49">
        <f t="shared" si="140"/>
        <v>38426409.670000002</v>
      </c>
      <c r="T5649" s="25"/>
      <c r="U5649" s="24"/>
      <c r="V5649" s="25">
        <f t="shared" si="139"/>
        <v>387757406.67000002</v>
      </c>
      <c r="X5649" s="27">
        <f t="shared" si="138"/>
        <v>387757406.67000002</v>
      </c>
      <c r="Y5649" s="102" t="s">
        <v>17602</v>
      </c>
      <c r="Z5649" s="102" t="s">
        <v>17603</v>
      </c>
      <c r="AA5649" s="101">
        <v>45743</v>
      </c>
    </row>
    <row r="5650" spans="1:27">
      <c r="A5650" s="101">
        <v>45743</v>
      </c>
      <c r="B5650" s="102" t="s">
        <v>18235</v>
      </c>
      <c r="C5650" s="102" t="s">
        <v>18236</v>
      </c>
      <c r="D5650" s="103" t="s">
        <v>18237</v>
      </c>
      <c r="E5650" s="103" t="s">
        <v>18238</v>
      </c>
      <c r="F5650" s="102" t="s">
        <v>18239</v>
      </c>
      <c r="G5650" s="102" t="s">
        <v>18240</v>
      </c>
      <c r="H5650" s="103" t="s">
        <v>17293</v>
      </c>
      <c r="J5650" s="102" t="s">
        <v>16454</v>
      </c>
      <c r="K5650" s="102" t="s">
        <v>15</v>
      </c>
      <c r="L5650" s="102">
        <v>100604</v>
      </c>
      <c r="M5650" s="102" t="s">
        <v>16</v>
      </c>
      <c r="N5650" s="105">
        <v>392533560</v>
      </c>
      <c r="O5650" s="105">
        <v>-32513750</v>
      </c>
      <c r="P5650" s="105">
        <v>0</v>
      </c>
      <c r="Q5650" s="105">
        <v>360019810</v>
      </c>
      <c r="S5650" s="49">
        <f t="shared" si="140"/>
        <v>39602179.100000001</v>
      </c>
      <c r="T5650" s="25"/>
      <c r="U5650" s="24"/>
      <c r="V5650" s="25">
        <f t="shared" si="139"/>
        <v>399621989.10000002</v>
      </c>
      <c r="X5650" s="27">
        <f t="shared" si="138"/>
        <v>399621989.10000002</v>
      </c>
      <c r="Y5650" s="102" t="s">
        <v>88</v>
      </c>
      <c r="Z5650" s="102" t="s">
        <v>88</v>
      </c>
      <c r="AA5650" s="101">
        <v>45743</v>
      </c>
    </row>
    <row r="5651" spans="1:27">
      <c r="A5651" s="101">
        <v>45743</v>
      </c>
      <c r="B5651" s="102" t="s">
        <v>18235</v>
      </c>
      <c r="C5651" s="102" t="s">
        <v>18236</v>
      </c>
      <c r="D5651" s="103" t="s">
        <v>18237</v>
      </c>
      <c r="E5651" s="103" t="s">
        <v>18238</v>
      </c>
      <c r="F5651" s="102" t="s">
        <v>18241</v>
      </c>
      <c r="G5651" s="102" t="s">
        <v>18242</v>
      </c>
      <c r="H5651" s="103" t="s">
        <v>17293</v>
      </c>
      <c r="J5651" s="102" t="s">
        <v>16454</v>
      </c>
      <c r="K5651" s="102" t="s">
        <v>15</v>
      </c>
      <c r="L5651" s="102">
        <v>100604</v>
      </c>
      <c r="M5651" s="102" t="s">
        <v>16</v>
      </c>
      <c r="N5651" s="105">
        <v>392533560</v>
      </c>
      <c r="O5651" s="105">
        <v>-32513750</v>
      </c>
      <c r="P5651" s="105">
        <v>0</v>
      </c>
      <c r="Q5651" s="105">
        <v>360019810</v>
      </c>
      <c r="S5651" s="49">
        <f t="shared" si="140"/>
        <v>39602179.100000001</v>
      </c>
      <c r="T5651" s="25"/>
      <c r="U5651" s="24"/>
      <c r="V5651" s="25">
        <f t="shared" si="139"/>
        <v>399621989.10000002</v>
      </c>
      <c r="X5651" s="27">
        <f t="shared" si="138"/>
        <v>399621989.10000002</v>
      </c>
      <c r="Y5651" s="102" t="s">
        <v>88</v>
      </c>
      <c r="Z5651" s="102" t="s">
        <v>88</v>
      </c>
      <c r="AA5651" s="101">
        <v>45743</v>
      </c>
    </row>
    <row r="5652" spans="1:27">
      <c r="A5652" s="101">
        <v>45743</v>
      </c>
      <c r="B5652" s="102" t="s">
        <v>18243</v>
      </c>
      <c r="C5652" s="102" t="s">
        <v>18244</v>
      </c>
      <c r="D5652" s="103" t="s">
        <v>18245</v>
      </c>
      <c r="E5652" s="103" t="s">
        <v>18246</v>
      </c>
      <c r="F5652" s="102" t="s">
        <v>18247</v>
      </c>
      <c r="G5652" s="102" t="s">
        <v>18248</v>
      </c>
      <c r="H5652" s="103" t="s">
        <v>17293</v>
      </c>
      <c r="J5652" s="102" t="s">
        <v>16454</v>
      </c>
      <c r="K5652" s="102" t="s">
        <v>15</v>
      </c>
      <c r="L5652" s="102">
        <v>100604</v>
      </c>
      <c r="M5652" s="102" t="s">
        <v>16</v>
      </c>
      <c r="N5652" s="105">
        <v>392533560</v>
      </c>
      <c r="O5652" s="105">
        <v>-32513750</v>
      </c>
      <c r="P5652" s="105">
        <v>0</v>
      </c>
      <c r="Q5652" s="105">
        <v>360019810</v>
      </c>
      <c r="S5652" s="49">
        <f t="shared" si="140"/>
        <v>39602179.100000001</v>
      </c>
      <c r="T5652" s="25"/>
      <c r="U5652" s="24"/>
      <c r="V5652" s="25">
        <f t="shared" si="139"/>
        <v>399621989.10000002</v>
      </c>
      <c r="X5652" s="27">
        <f t="shared" si="138"/>
        <v>399621989.10000002</v>
      </c>
      <c r="Y5652" s="102" t="s">
        <v>88</v>
      </c>
      <c r="Z5652" s="102" t="s">
        <v>88</v>
      </c>
      <c r="AA5652" s="101">
        <v>45743</v>
      </c>
    </row>
    <row r="5653" spans="1:27">
      <c r="A5653" s="101">
        <v>45743</v>
      </c>
      <c r="B5653" s="102" t="s">
        <v>18243</v>
      </c>
      <c r="C5653" s="102" t="s">
        <v>18244</v>
      </c>
      <c r="D5653" s="103" t="s">
        <v>18245</v>
      </c>
      <c r="E5653" s="103" t="s">
        <v>18246</v>
      </c>
      <c r="F5653" s="102" t="s">
        <v>18249</v>
      </c>
      <c r="G5653" s="102" t="s">
        <v>18250</v>
      </c>
      <c r="H5653" s="103" t="s">
        <v>17293</v>
      </c>
      <c r="J5653" s="102" t="s">
        <v>16454</v>
      </c>
      <c r="K5653" s="102" t="s">
        <v>15</v>
      </c>
      <c r="L5653" s="102">
        <v>100604</v>
      </c>
      <c r="M5653" s="102" t="s">
        <v>16</v>
      </c>
      <c r="N5653" s="105">
        <v>392533560</v>
      </c>
      <c r="O5653" s="105">
        <v>-32513750</v>
      </c>
      <c r="P5653" s="105">
        <v>0</v>
      </c>
      <c r="Q5653" s="105">
        <v>360019810</v>
      </c>
      <c r="S5653" s="49">
        <f t="shared" si="140"/>
        <v>39602179.100000001</v>
      </c>
      <c r="T5653" s="25"/>
      <c r="U5653" s="24"/>
      <c r="V5653" s="25">
        <f t="shared" si="139"/>
        <v>399621989.10000002</v>
      </c>
      <c r="X5653" s="27">
        <f t="shared" si="138"/>
        <v>399621989.10000002</v>
      </c>
      <c r="Y5653" s="102" t="s">
        <v>88</v>
      </c>
      <c r="Z5653" s="102" t="s">
        <v>88</v>
      </c>
      <c r="AA5653" s="101">
        <v>45743</v>
      </c>
    </row>
    <row r="5654" spans="1:27">
      <c r="A5654" s="101">
        <v>45743</v>
      </c>
      <c r="B5654" s="102" t="s">
        <v>18251</v>
      </c>
      <c r="C5654" s="102" t="s">
        <v>18252</v>
      </c>
      <c r="D5654" s="103" t="s">
        <v>18253</v>
      </c>
      <c r="E5654" s="103" t="s">
        <v>18254</v>
      </c>
      <c r="F5654" s="102" t="s">
        <v>18255</v>
      </c>
      <c r="G5654" s="102" t="s">
        <v>18256</v>
      </c>
      <c r="H5654" s="103" t="s">
        <v>17293</v>
      </c>
      <c r="J5654" s="102" t="s">
        <v>16454</v>
      </c>
      <c r="K5654" s="102" t="s">
        <v>15</v>
      </c>
      <c r="L5654" s="102">
        <v>100604</v>
      </c>
      <c r="M5654" s="102" t="s">
        <v>16</v>
      </c>
      <c r="N5654" s="105">
        <v>392533560</v>
      </c>
      <c r="O5654" s="105">
        <v>-32513750</v>
      </c>
      <c r="P5654" s="105">
        <v>0</v>
      </c>
      <c r="Q5654" s="105">
        <v>360019810</v>
      </c>
      <c r="S5654" s="49">
        <f t="shared" si="140"/>
        <v>39602179.100000001</v>
      </c>
      <c r="T5654" s="25"/>
      <c r="U5654" s="24"/>
      <c r="V5654" s="25">
        <f t="shared" si="139"/>
        <v>399621989.10000002</v>
      </c>
      <c r="X5654" s="27">
        <f t="shared" si="138"/>
        <v>399621989.10000002</v>
      </c>
      <c r="Y5654" s="102" t="s">
        <v>88</v>
      </c>
      <c r="Z5654" s="102" t="s">
        <v>88</v>
      </c>
      <c r="AA5654" s="101">
        <v>45743</v>
      </c>
    </row>
    <row r="5655" spans="1:27">
      <c r="A5655" s="101">
        <v>45743</v>
      </c>
      <c r="B5655" s="102" t="s">
        <v>18251</v>
      </c>
      <c r="C5655" s="102" t="s">
        <v>18252</v>
      </c>
      <c r="D5655" s="103" t="s">
        <v>18253</v>
      </c>
      <c r="E5655" s="103" t="s">
        <v>18254</v>
      </c>
      <c r="F5655" s="102" t="s">
        <v>18257</v>
      </c>
      <c r="G5655" s="102" t="s">
        <v>18258</v>
      </c>
      <c r="H5655" s="103" t="s">
        <v>17293</v>
      </c>
      <c r="J5655" s="102" t="s">
        <v>16454</v>
      </c>
      <c r="K5655" s="102" t="s">
        <v>15</v>
      </c>
      <c r="L5655" s="102">
        <v>100604</v>
      </c>
      <c r="M5655" s="102" t="s">
        <v>16</v>
      </c>
      <c r="N5655" s="105">
        <v>392533560</v>
      </c>
      <c r="O5655" s="105">
        <v>-32513750</v>
      </c>
      <c r="P5655" s="105">
        <v>0</v>
      </c>
      <c r="Q5655" s="105">
        <v>360019810</v>
      </c>
      <c r="S5655" s="49">
        <f t="shared" si="140"/>
        <v>39602179.100000001</v>
      </c>
      <c r="T5655" s="25"/>
      <c r="U5655" s="24"/>
      <c r="V5655" s="25">
        <f t="shared" si="139"/>
        <v>399621989.10000002</v>
      </c>
      <c r="X5655" s="27">
        <f t="shared" si="138"/>
        <v>399621989.10000002</v>
      </c>
      <c r="Y5655" s="102" t="s">
        <v>88</v>
      </c>
      <c r="Z5655" s="102" t="s">
        <v>88</v>
      </c>
      <c r="AA5655" s="101">
        <v>45743</v>
      </c>
    </row>
    <row r="5656" spans="1:27">
      <c r="A5656" s="101">
        <v>45743</v>
      </c>
      <c r="B5656" s="102" t="s">
        <v>18259</v>
      </c>
      <c r="C5656" s="102" t="s">
        <v>18260</v>
      </c>
      <c r="D5656" s="103" t="s">
        <v>18261</v>
      </c>
      <c r="E5656" s="103" t="s">
        <v>18262</v>
      </c>
      <c r="F5656" s="102" t="s">
        <v>18263</v>
      </c>
      <c r="G5656" s="102" t="s">
        <v>18264</v>
      </c>
      <c r="H5656" s="103" t="s">
        <v>17293</v>
      </c>
      <c r="J5656" s="102" t="s">
        <v>16454</v>
      </c>
      <c r="K5656" s="102" t="s">
        <v>15</v>
      </c>
      <c r="L5656" s="102">
        <v>100604</v>
      </c>
      <c r="M5656" s="102" t="s">
        <v>16</v>
      </c>
      <c r="N5656" s="105">
        <v>392533560</v>
      </c>
      <c r="O5656" s="105">
        <v>-32513750</v>
      </c>
      <c r="P5656" s="105">
        <v>0</v>
      </c>
      <c r="Q5656" s="105">
        <v>360019810</v>
      </c>
      <c r="S5656" s="49">
        <f t="shared" si="140"/>
        <v>39602179.100000001</v>
      </c>
      <c r="T5656" s="25"/>
      <c r="U5656" s="24"/>
      <c r="V5656" s="25">
        <f t="shared" si="139"/>
        <v>399621989.10000002</v>
      </c>
      <c r="X5656" s="27">
        <f t="shared" si="138"/>
        <v>399621989.10000002</v>
      </c>
      <c r="Y5656" s="102" t="s">
        <v>88</v>
      </c>
      <c r="Z5656" s="102" t="s">
        <v>88</v>
      </c>
      <c r="AA5656" s="101">
        <v>45743</v>
      </c>
    </row>
    <row r="5657" spans="1:27">
      <c r="A5657" s="101">
        <v>45743</v>
      </c>
      <c r="B5657" s="102" t="s">
        <v>18259</v>
      </c>
      <c r="C5657" s="102" t="s">
        <v>18260</v>
      </c>
      <c r="D5657" s="103" t="s">
        <v>18261</v>
      </c>
      <c r="E5657" s="103" t="s">
        <v>18262</v>
      </c>
      <c r="F5657" s="102" t="s">
        <v>18265</v>
      </c>
      <c r="G5657" s="102" t="s">
        <v>18266</v>
      </c>
      <c r="H5657" s="103" t="s">
        <v>17293</v>
      </c>
      <c r="J5657" s="102" t="s">
        <v>16454</v>
      </c>
      <c r="K5657" s="102" t="s">
        <v>15</v>
      </c>
      <c r="L5657" s="102">
        <v>100604</v>
      </c>
      <c r="M5657" s="102" t="s">
        <v>16</v>
      </c>
      <c r="N5657" s="105">
        <v>392533560</v>
      </c>
      <c r="O5657" s="105">
        <v>-32513750</v>
      </c>
      <c r="P5657" s="105">
        <v>0</v>
      </c>
      <c r="Q5657" s="105">
        <v>360019810</v>
      </c>
      <c r="S5657" s="49">
        <f t="shared" si="140"/>
        <v>39602179.100000001</v>
      </c>
      <c r="T5657" s="25"/>
      <c r="U5657" s="24"/>
      <c r="V5657" s="25">
        <f t="shared" si="139"/>
        <v>399621989.10000002</v>
      </c>
      <c r="X5657" s="27">
        <f t="shared" si="138"/>
        <v>399621989.10000002</v>
      </c>
      <c r="Y5657" s="102" t="s">
        <v>88</v>
      </c>
      <c r="Z5657" s="102" t="s">
        <v>88</v>
      </c>
      <c r="AA5657" s="101">
        <v>45743</v>
      </c>
    </row>
    <row r="5658" spans="1:27">
      <c r="A5658" s="101">
        <v>45743</v>
      </c>
      <c r="B5658" s="102" t="s">
        <v>18267</v>
      </c>
      <c r="C5658" s="102" t="s">
        <v>18268</v>
      </c>
      <c r="D5658" s="103" t="s">
        <v>18269</v>
      </c>
      <c r="E5658" s="103" t="s">
        <v>18270</v>
      </c>
      <c r="F5658" s="102" t="s">
        <v>18271</v>
      </c>
      <c r="G5658" s="102" t="s">
        <v>18272</v>
      </c>
      <c r="H5658" s="103" t="s">
        <v>16453</v>
      </c>
      <c r="J5658" s="102" t="s">
        <v>16454</v>
      </c>
      <c r="K5658" s="102" t="s">
        <v>15</v>
      </c>
      <c r="L5658" s="102">
        <v>100604</v>
      </c>
      <c r="M5658" s="102" t="s">
        <v>16</v>
      </c>
      <c r="N5658" s="105">
        <v>392533560</v>
      </c>
      <c r="O5658" s="105">
        <v>-32513750</v>
      </c>
      <c r="P5658" s="105">
        <v>-85148700</v>
      </c>
      <c r="Q5658" s="105">
        <v>274871111</v>
      </c>
      <c r="S5658" s="49">
        <f t="shared" si="140"/>
        <v>30235822.210000001</v>
      </c>
      <c r="T5658" s="25"/>
      <c r="U5658" s="24"/>
      <c r="V5658" s="25">
        <f t="shared" si="139"/>
        <v>305106933.20999998</v>
      </c>
      <c r="X5658" s="27">
        <f t="shared" si="138"/>
        <v>305106933.20999998</v>
      </c>
      <c r="Y5658" s="102" t="s">
        <v>18273</v>
      </c>
      <c r="Z5658" s="102" t="s">
        <v>18274</v>
      </c>
      <c r="AA5658" s="101">
        <v>45743</v>
      </c>
    </row>
    <row r="5659" spans="1:27">
      <c r="A5659" s="101">
        <v>45743</v>
      </c>
      <c r="B5659" s="102" t="s">
        <v>18267</v>
      </c>
      <c r="C5659" s="102" t="s">
        <v>18268</v>
      </c>
      <c r="D5659" s="103" t="s">
        <v>18269</v>
      </c>
      <c r="E5659" s="103" t="s">
        <v>18270</v>
      </c>
      <c r="F5659" s="102" t="s">
        <v>18275</v>
      </c>
      <c r="G5659" s="102" t="s">
        <v>18276</v>
      </c>
      <c r="H5659" s="103" t="s">
        <v>16453</v>
      </c>
      <c r="J5659" s="102" t="s">
        <v>16454</v>
      </c>
      <c r="K5659" s="102" t="s">
        <v>15</v>
      </c>
      <c r="L5659" s="102">
        <v>100604</v>
      </c>
      <c r="M5659" s="102" t="s">
        <v>16</v>
      </c>
      <c r="N5659" s="105">
        <v>392533560</v>
      </c>
      <c r="O5659" s="105">
        <v>-32513750</v>
      </c>
      <c r="P5659" s="105">
        <v>-85148700</v>
      </c>
      <c r="Q5659" s="105">
        <v>274871111</v>
      </c>
      <c r="S5659" s="49">
        <f t="shared" si="140"/>
        <v>30235822.210000001</v>
      </c>
      <c r="T5659" s="25"/>
      <c r="U5659" s="24"/>
      <c r="V5659" s="25">
        <f t="shared" si="139"/>
        <v>305106933.20999998</v>
      </c>
      <c r="X5659" s="27">
        <f t="shared" si="138"/>
        <v>305106933.20999998</v>
      </c>
      <c r="Y5659" s="102" t="s">
        <v>18273</v>
      </c>
      <c r="Z5659" s="102" t="s">
        <v>18274</v>
      </c>
      <c r="AA5659" s="101">
        <v>45743</v>
      </c>
    </row>
    <row r="5660" spans="1:27">
      <c r="A5660" s="101">
        <v>45743</v>
      </c>
      <c r="B5660" s="102" t="s">
        <v>18277</v>
      </c>
      <c r="C5660" s="102" t="s">
        <v>18278</v>
      </c>
      <c r="D5660" s="103" t="s">
        <v>18279</v>
      </c>
      <c r="E5660" s="103" t="s">
        <v>18280</v>
      </c>
      <c r="F5660" s="102" t="s">
        <v>18281</v>
      </c>
      <c r="G5660" s="102" t="s">
        <v>18282</v>
      </c>
      <c r="H5660" s="103" t="s">
        <v>16453</v>
      </c>
      <c r="J5660" s="102" t="s">
        <v>16454</v>
      </c>
      <c r="K5660" s="102" t="s">
        <v>15</v>
      </c>
      <c r="L5660" s="102">
        <v>100604</v>
      </c>
      <c r="M5660" s="102" t="s">
        <v>16</v>
      </c>
      <c r="N5660" s="105">
        <v>392533560</v>
      </c>
      <c r="O5660" s="105">
        <v>-32513750</v>
      </c>
      <c r="P5660" s="105">
        <v>-85148700</v>
      </c>
      <c r="Q5660" s="105">
        <v>274871111</v>
      </c>
      <c r="S5660" s="49">
        <f t="shared" si="140"/>
        <v>30235822.210000001</v>
      </c>
      <c r="T5660" s="25"/>
      <c r="U5660" s="24"/>
      <c r="V5660" s="25">
        <f t="shared" si="139"/>
        <v>305106933.20999998</v>
      </c>
      <c r="X5660" s="27">
        <f t="shared" si="138"/>
        <v>305106933.20999998</v>
      </c>
      <c r="Y5660" s="102" t="s">
        <v>18273</v>
      </c>
      <c r="Z5660" s="102" t="s">
        <v>18274</v>
      </c>
      <c r="AA5660" s="101">
        <v>45743</v>
      </c>
    </row>
    <row r="5661" spans="1:27">
      <c r="A5661" s="101">
        <v>45743</v>
      </c>
      <c r="B5661" s="102" t="s">
        <v>18277</v>
      </c>
      <c r="C5661" s="102" t="s">
        <v>18278</v>
      </c>
      <c r="D5661" s="103" t="s">
        <v>18279</v>
      </c>
      <c r="E5661" s="103" t="s">
        <v>18280</v>
      </c>
      <c r="F5661" s="102" t="s">
        <v>18283</v>
      </c>
      <c r="G5661" s="102" t="s">
        <v>18284</v>
      </c>
      <c r="H5661" s="103" t="s">
        <v>16453</v>
      </c>
      <c r="J5661" s="102" t="s">
        <v>16454</v>
      </c>
      <c r="K5661" s="102" t="s">
        <v>15</v>
      </c>
      <c r="L5661" s="102">
        <v>100604</v>
      </c>
      <c r="M5661" s="102" t="s">
        <v>16</v>
      </c>
      <c r="N5661" s="105">
        <v>392533560</v>
      </c>
      <c r="O5661" s="105">
        <v>-32513750</v>
      </c>
      <c r="P5661" s="105">
        <v>-85148700</v>
      </c>
      <c r="Q5661" s="105">
        <v>274871111</v>
      </c>
      <c r="S5661" s="49">
        <f t="shared" si="140"/>
        <v>30235822.210000001</v>
      </c>
      <c r="T5661" s="25"/>
      <c r="U5661" s="24"/>
      <c r="V5661" s="25">
        <f t="shared" si="139"/>
        <v>305106933.20999998</v>
      </c>
      <c r="X5661" s="27">
        <f t="shared" si="138"/>
        <v>305106933.20999998</v>
      </c>
      <c r="Y5661" s="102" t="s">
        <v>18273</v>
      </c>
      <c r="Z5661" s="102" t="s">
        <v>18274</v>
      </c>
      <c r="AA5661" s="101">
        <v>45743</v>
      </c>
    </row>
    <row r="5662" spans="1:27">
      <c r="A5662" s="101">
        <v>45743</v>
      </c>
      <c r="B5662" s="102" t="s">
        <v>18285</v>
      </c>
      <c r="C5662" s="102" t="s">
        <v>18286</v>
      </c>
      <c r="D5662" s="103" t="s">
        <v>18287</v>
      </c>
      <c r="E5662" s="103" t="s">
        <v>18288</v>
      </c>
      <c r="F5662" s="102" t="s">
        <v>18289</v>
      </c>
      <c r="G5662" s="102" t="s">
        <v>18290</v>
      </c>
      <c r="H5662" s="103" t="s">
        <v>16453</v>
      </c>
      <c r="J5662" s="102" t="s">
        <v>16454</v>
      </c>
      <c r="K5662" s="102" t="s">
        <v>15</v>
      </c>
      <c r="L5662" s="102">
        <v>100604</v>
      </c>
      <c r="M5662" s="102" t="s">
        <v>16</v>
      </c>
      <c r="N5662" s="105">
        <v>392533560</v>
      </c>
      <c r="O5662" s="105">
        <v>-32513750</v>
      </c>
      <c r="P5662" s="105">
        <v>-85148700</v>
      </c>
      <c r="Q5662" s="105">
        <v>274871111</v>
      </c>
      <c r="S5662" s="49">
        <f t="shared" si="140"/>
        <v>30235822.210000001</v>
      </c>
      <c r="T5662" s="25"/>
      <c r="U5662" s="24"/>
      <c r="V5662" s="25">
        <f t="shared" si="139"/>
        <v>305106933.20999998</v>
      </c>
      <c r="X5662" s="27">
        <f t="shared" si="138"/>
        <v>305106933.20999998</v>
      </c>
      <c r="Y5662" s="102" t="s">
        <v>18273</v>
      </c>
      <c r="Z5662" s="102" t="s">
        <v>18274</v>
      </c>
      <c r="AA5662" s="101">
        <v>45743</v>
      </c>
    </row>
    <row r="5663" spans="1:27">
      <c r="A5663" s="101">
        <v>45743</v>
      </c>
      <c r="B5663" s="102" t="s">
        <v>18285</v>
      </c>
      <c r="C5663" s="102" t="s">
        <v>18286</v>
      </c>
      <c r="D5663" s="103" t="s">
        <v>18287</v>
      </c>
      <c r="E5663" s="103" t="s">
        <v>18288</v>
      </c>
      <c r="F5663" s="102" t="s">
        <v>18291</v>
      </c>
      <c r="G5663" s="102" t="s">
        <v>18292</v>
      </c>
      <c r="H5663" s="103" t="s">
        <v>16453</v>
      </c>
      <c r="J5663" s="102" t="s">
        <v>16454</v>
      </c>
      <c r="K5663" s="102" t="s">
        <v>15</v>
      </c>
      <c r="L5663" s="102">
        <v>100604</v>
      </c>
      <c r="M5663" s="102" t="s">
        <v>16</v>
      </c>
      <c r="N5663" s="105">
        <v>392533560</v>
      </c>
      <c r="O5663" s="105">
        <v>-32513750</v>
      </c>
      <c r="P5663" s="105">
        <v>-85148700</v>
      </c>
      <c r="Q5663" s="105">
        <v>274871111</v>
      </c>
      <c r="S5663" s="49">
        <f t="shared" si="140"/>
        <v>30235822.210000001</v>
      </c>
      <c r="T5663" s="25"/>
      <c r="U5663" s="24"/>
      <c r="V5663" s="25">
        <f t="shared" si="139"/>
        <v>305106933.20999998</v>
      </c>
      <c r="X5663" s="27">
        <f t="shared" si="138"/>
        <v>305106933.20999998</v>
      </c>
      <c r="Y5663" s="102" t="s">
        <v>18273</v>
      </c>
      <c r="Z5663" s="102" t="s">
        <v>18274</v>
      </c>
      <c r="AA5663" s="101">
        <v>45743</v>
      </c>
    </row>
    <row r="5664" spans="1:27">
      <c r="A5664" s="101">
        <v>45743</v>
      </c>
      <c r="B5664" s="102" t="s">
        <v>18293</v>
      </c>
      <c r="C5664" s="102" t="s">
        <v>18294</v>
      </c>
      <c r="D5664" s="103" t="s">
        <v>18295</v>
      </c>
      <c r="E5664" s="103" t="s">
        <v>18296</v>
      </c>
      <c r="F5664" s="102" t="s">
        <v>18297</v>
      </c>
      <c r="G5664" s="102" t="s">
        <v>18298</v>
      </c>
      <c r="H5664" s="103" t="s">
        <v>16453</v>
      </c>
      <c r="J5664" s="102" t="s">
        <v>16454</v>
      </c>
      <c r="K5664" s="102" t="s">
        <v>15</v>
      </c>
      <c r="L5664" s="102">
        <v>100604</v>
      </c>
      <c r="M5664" s="102" t="s">
        <v>16</v>
      </c>
      <c r="N5664" s="105">
        <v>392533560</v>
      </c>
      <c r="O5664" s="105">
        <v>-32513750</v>
      </c>
      <c r="P5664" s="105">
        <v>-2662010</v>
      </c>
      <c r="Q5664" s="105">
        <v>357357801</v>
      </c>
      <c r="S5664" s="49">
        <f t="shared" si="140"/>
        <v>39309358.109999999</v>
      </c>
      <c r="T5664" s="25"/>
      <c r="U5664" s="24"/>
      <c r="V5664" s="25">
        <f t="shared" si="139"/>
        <v>396667159.11000001</v>
      </c>
      <c r="X5664" s="27">
        <f t="shared" si="138"/>
        <v>396667159.11000001</v>
      </c>
      <c r="Y5664" s="102" t="s">
        <v>18273</v>
      </c>
      <c r="Z5664" s="102" t="s">
        <v>18274</v>
      </c>
      <c r="AA5664" s="101">
        <v>45743</v>
      </c>
    </row>
    <row r="5665" spans="1:27">
      <c r="A5665" s="101">
        <v>45743</v>
      </c>
      <c r="B5665" s="102" t="s">
        <v>18293</v>
      </c>
      <c r="C5665" s="102" t="s">
        <v>18294</v>
      </c>
      <c r="D5665" s="103" t="s">
        <v>18295</v>
      </c>
      <c r="E5665" s="103" t="s">
        <v>18296</v>
      </c>
      <c r="F5665" s="102" t="s">
        <v>18299</v>
      </c>
      <c r="G5665" s="102" t="s">
        <v>18300</v>
      </c>
      <c r="H5665" s="103" t="s">
        <v>16453</v>
      </c>
      <c r="J5665" s="102" t="s">
        <v>16454</v>
      </c>
      <c r="K5665" s="102" t="s">
        <v>15</v>
      </c>
      <c r="L5665" s="102">
        <v>100604</v>
      </c>
      <c r="M5665" s="102" t="s">
        <v>16</v>
      </c>
      <c r="N5665" s="105">
        <v>392533560</v>
      </c>
      <c r="O5665" s="105">
        <v>-32513750</v>
      </c>
      <c r="P5665" s="105">
        <v>-2662010</v>
      </c>
      <c r="Q5665" s="105">
        <v>357357801</v>
      </c>
      <c r="S5665" s="49">
        <f t="shared" si="140"/>
        <v>39309358.109999999</v>
      </c>
      <c r="T5665" s="25"/>
      <c r="U5665" s="24"/>
      <c r="V5665" s="25">
        <f t="shared" si="139"/>
        <v>396667159.11000001</v>
      </c>
      <c r="X5665" s="27">
        <f t="shared" si="138"/>
        <v>396667159.11000001</v>
      </c>
      <c r="Y5665" s="102" t="s">
        <v>18273</v>
      </c>
      <c r="Z5665" s="102" t="s">
        <v>18274</v>
      </c>
      <c r="AA5665" s="101">
        <v>45743</v>
      </c>
    </row>
    <row r="5666" spans="1:27">
      <c r="A5666" s="101">
        <v>45743</v>
      </c>
      <c r="B5666" s="102" t="s">
        <v>18301</v>
      </c>
      <c r="C5666" s="102" t="s">
        <v>18302</v>
      </c>
      <c r="D5666" s="103" t="s">
        <v>18303</v>
      </c>
      <c r="E5666" s="103" t="s">
        <v>18304</v>
      </c>
      <c r="F5666" s="102" t="s">
        <v>18305</v>
      </c>
      <c r="G5666" s="102" t="s">
        <v>18306</v>
      </c>
      <c r="H5666" s="103" t="s">
        <v>16453</v>
      </c>
      <c r="J5666" s="102" t="s">
        <v>16454</v>
      </c>
      <c r="K5666" s="102" t="s">
        <v>15</v>
      </c>
      <c r="L5666" s="102">
        <v>100604</v>
      </c>
      <c r="M5666" s="102" t="s">
        <v>16</v>
      </c>
      <c r="N5666" s="105">
        <v>392533560</v>
      </c>
      <c r="O5666" s="105">
        <v>-32513750</v>
      </c>
      <c r="P5666" s="105">
        <v>0</v>
      </c>
      <c r="Q5666" s="105">
        <v>360019810</v>
      </c>
      <c r="S5666" s="49">
        <f t="shared" si="140"/>
        <v>39602179.100000001</v>
      </c>
      <c r="T5666" s="25"/>
      <c r="U5666" s="24"/>
      <c r="V5666" s="25">
        <f t="shared" si="139"/>
        <v>399621989.10000002</v>
      </c>
      <c r="X5666" s="27">
        <f t="shared" si="138"/>
        <v>399621989.10000002</v>
      </c>
      <c r="Y5666" s="102" t="s">
        <v>88</v>
      </c>
      <c r="Z5666" s="102" t="s">
        <v>88</v>
      </c>
      <c r="AA5666" s="101">
        <v>45743</v>
      </c>
    </row>
    <row r="5667" spans="1:27">
      <c r="A5667" s="101">
        <v>45743</v>
      </c>
      <c r="B5667" s="102" t="s">
        <v>18301</v>
      </c>
      <c r="C5667" s="102" t="s">
        <v>18302</v>
      </c>
      <c r="D5667" s="103" t="s">
        <v>18303</v>
      </c>
      <c r="E5667" s="103" t="s">
        <v>18304</v>
      </c>
      <c r="F5667" s="102" t="s">
        <v>18307</v>
      </c>
      <c r="G5667" s="102" t="s">
        <v>18308</v>
      </c>
      <c r="H5667" s="103" t="s">
        <v>16453</v>
      </c>
      <c r="J5667" s="102" t="s">
        <v>16454</v>
      </c>
      <c r="K5667" s="102" t="s">
        <v>15</v>
      </c>
      <c r="L5667" s="102">
        <v>100604</v>
      </c>
      <c r="M5667" s="102" t="s">
        <v>16</v>
      </c>
      <c r="N5667" s="105">
        <v>392533560</v>
      </c>
      <c r="O5667" s="105">
        <v>-32513750</v>
      </c>
      <c r="P5667" s="105">
        <v>0</v>
      </c>
      <c r="Q5667" s="105">
        <v>360019810</v>
      </c>
      <c r="S5667" s="49">
        <f t="shared" si="140"/>
        <v>39602179.100000001</v>
      </c>
      <c r="T5667" s="25"/>
      <c r="U5667" s="24"/>
      <c r="V5667" s="25">
        <f t="shared" si="139"/>
        <v>399621989.10000002</v>
      </c>
      <c r="X5667" s="27">
        <f t="shared" si="138"/>
        <v>399621989.10000002</v>
      </c>
      <c r="Y5667" s="102" t="s">
        <v>88</v>
      </c>
      <c r="Z5667" s="102" t="s">
        <v>88</v>
      </c>
      <c r="AA5667" s="101">
        <v>45743</v>
      </c>
    </row>
    <row r="5668" spans="1:27">
      <c r="A5668" s="101">
        <v>45743</v>
      </c>
      <c r="B5668" s="102" t="s">
        <v>18309</v>
      </c>
      <c r="C5668" s="102" t="s">
        <v>18310</v>
      </c>
      <c r="D5668" s="103" t="s">
        <v>18311</v>
      </c>
      <c r="E5668" s="103" t="s">
        <v>18312</v>
      </c>
      <c r="F5668" s="102" t="s">
        <v>18313</v>
      </c>
      <c r="G5668" s="102" t="s">
        <v>18314</v>
      </c>
      <c r="H5668" s="103" t="s">
        <v>17293</v>
      </c>
      <c r="J5668" s="102" t="s">
        <v>16454</v>
      </c>
      <c r="K5668" s="102" t="s">
        <v>15</v>
      </c>
      <c r="L5668" s="102">
        <v>100604</v>
      </c>
      <c r="M5668" s="102" t="s">
        <v>16</v>
      </c>
      <c r="N5668" s="105">
        <v>392533560</v>
      </c>
      <c r="O5668" s="105">
        <v>-32513750</v>
      </c>
      <c r="P5668" s="105">
        <v>0</v>
      </c>
      <c r="Q5668" s="105">
        <v>360019810</v>
      </c>
      <c r="S5668" s="49">
        <f t="shared" si="140"/>
        <v>39602179.100000001</v>
      </c>
      <c r="T5668" s="25"/>
      <c r="U5668" s="24"/>
      <c r="V5668" s="25">
        <f t="shared" si="139"/>
        <v>399621989.10000002</v>
      </c>
      <c r="X5668" s="27">
        <f t="shared" si="138"/>
        <v>399621989.10000002</v>
      </c>
      <c r="Y5668" s="102" t="s">
        <v>88</v>
      </c>
      <c r="Z5668" s="102" t="s">
        <v>88</v>
      </c>
      <c r="AA5668" s="101">
        <v>45743</v>
      </c>
    </row>
    <row r="5669" spans="1:27">
      <c r="A5669" s="101">
        <v>45743</v>
      </c>
      <c r="B5669" s="102" t="s">
        <v>18309</v>
      </c>
      <c r="C5669" s="102" t="s">
        <v>18310</v>
      </c>
      <c r="D5669" s="103" t="s">
        <v>18311</v>
      </c>
      <c r="E5669" s="103" t="s">
        <v>18312</v>
      </c>
      <c r="F5669" s="102" t="s">
        <v>18315</v>
      </c>
      <c r="G5669" s="102" t="s">
        <v>18316</v>
      </c>
      <c r="H5669" s="103" t="s">
        <v>17293</v>
      </c>
      <c r="J5669" s="102" t="s">
        <v>16454</v>
      </c>
      <c r="K5669" s="102" t="s">
        <v>15</v>
      </c>
      <c r="L5669" s="102">
        <v>100604</v>
      </c>
      <c r="M5669" s="102" t="s">
        <v>16</v>
      </c>
      <c r="N5669" s="105">
        <v>392533560</v>
      </c>
      <c r="O5669" s="105">
        <v>-32513750</v>
      </c>
      <c r="P5669" s="105">
        <v>0</v>
      </c>
      <c r="Q5669" s="105">
        <v>360019810</v>
      </c>
      <c r="S5669" s="49">
        <f t="shared" si="140"/>
        <v>39602179.100000001</v>
      </c>
      <c r="T5669" s="25"/>
      <c r="U5669" s="24"/>
      <c r="V5669" s="25">
        <f t="shared" si="139"/>
        <v>399621989.10000002</v>
      </c>
      <c r="X5669" s="27">
        <f t="shared" si="138"/>
        <v>399621989.10000002</v>
      </c>
      <c r="Y5669" s="102" t="s">
        <v>88</v>
      </c>
      <c r="Z5669" s="102" t="s">
        <v>88</v>
      </c>
      <c r="AA5669" s="101">
        <v>45743</v>
      </c>
    </row>
    <row r="5670" spans="1:27">
      <c r="A5670" s="101">
        <v>45743</v>
      </c>
      <c r="B5670" s="102" t="s">
        <v>18317</v>
      </c>
      <c r="C5670" s="102" t="s">
        <v>18318</v>
      </c>
      <c r="D5670" s="103" t="s">
        <v>18319</v>
      </c>
      <c r="E5670" s="103" t="s">
        <v>18320</v>
      </c>
      <c r="F5670" s="102" t="s">
        <v>18321</v>
      </c>
      <c r="G5670" s="102" t="s">
        <v>18322</v>
      </c>
      <c r="H5670" s="103" t="s">
        <v>17293</v>
      </c>
      <c r="J5670" s="102" t="s">
        <v>16454</v>
      </c>
      <c r="K5670" s="102" t="s">
        <v>15</v>
      </c>
      <c r="L5670" s="102">
        <v>100604</v>
      </c>
      <c r="M5670" s="102" t="s">
        <v>16</v>
      </c>
      <c r="N5670" s="105">
        <v>392533560</v>
      </c>
      <c r="O5670" s="105">
        <v>-32513750</v>
      </c>
      <c r="P5670" s="105">
        <v>0</v>
      </c>
      <c r="Q5670" s="105">
        <v>360019810</v>
      </c>
      <c r="S5670" s="49">
        <f t="shared" si="140"/>
        <v>39602179.100000001</v>
      </c>
      <c r="T5670" s="25"/>
      <c r="U5670" s="24"/>
      <c r="V5670" s="25">
        <f t="shared" si="139"/>
        <v>399621989.10000002</v>
      </c>
      <c r="X5670" s="27">
        <f t="shared" si="138"/>
        <v>399621989.10000002</v>
      </c>
      <c r="Y5670" s="102" t="s">
        <v>88</v>
      </c>
      <c r="Z5670" s="102" t="s">
        <v>88</v>
      </c>
      <c r="AA5670" s="101">
        <v>45743</v>
      </c>
    </row>
    <row r="5671" spans="1:27">
      <c r="A5671" s="101">
        <v>45743</v>
      </c>
      <c r="B5671" s="102" t="s">
        <v>18317</v>
      </c>
      <c r="C5671" s="102" t="s">
        <v>18318</v>
      </c>
      <c r="D5671" s="103" t="s">
        <v>18319</v>
      </c>
      <c r="E5671" s="103" t="s">
        <v>18320</v>
      </c>
      <c r="F5671" s="102" t="s">
        <v>18323</v>
      </c>
      <c r="G5671" s="102" t="s">
        <v>18324</v>
      </c>
      <c r="H5671" s="103" t="s">
        <v>17293</v>
      </c>
      <c r="J5671" s="102" t="s">
        <v>16454</v>
      </c>
      <c r="K5671" s="102" t="s">
        <v>15</v>
      </c>
      <c r="L5671" s="102">
        <v>100604</v>
      </c>
      <c r="M5671" s="102" t="s">
        <v>16</v>
      </c>
      <c r="N5671" s="105">
        <v>392533560</v>
      </c>
      <c r="O5671" s="105">
        <v>-32513750</v>
      </c>
      <c r="P5671" s="105">
        <v>0</v>
      </c>
      <c r="Q5671" s="105">
        <v>360019810</v>
      </c>
      <c r="S5671" s="49">
        <f t="shared" si="140"/>
        <v>39602179.100000001</v>
      </c>
      <c r="T5671" s="25"/>
      <c r="U5671" s="24"/>
      <c r="V5671" s="25">
        <f t="shared" si="139"/>
        <v>399621989.10000002</v>
      </c>
      <c r="X5671" s="27">
        <f t="shared" si="138"/>
        <v>399621989.10000002</v>
      </c>
      <c r="Y5671" s="102" t="s">
        <v>88</v>
      </c>
      <c r="Z5671" s="102" t="s">
        <v>88</v>
      </c>
      <c r="AA5671" s="101">
        <v>45743</v>
      </c>
    </row>
    <row r="5672" spans="1:27">
      <c r="A5672" s="101">
        <v>45743</v>
      </c>
      <c r="B5672" s="102" t="s">
        <v>18325</v>
      </c>
      <c r="C5672" s="102" t="s">
        <v>18326</v>
      </c>
      <c r="D5672" s="103" t="s">
        <v>18327</v>
      </c>
      <c r="E5672" s="103" t="s">
        <v>18328</v>
      </c>
      <c r="F5672" s="102" t="s">
        <v>18329</v>
      </c>
      <c r="G5672" s="102" t="s">
        <v>18330</v>
      </c>
      <c r="H5672" s="103" t="s">
        <v>17293</v>
      </c>
      <c r="J5672" s="102" t="s">
        <v>16454</v>
      </c>
      <c r="K5672" s="102" t="s">
        <v>15</v>
      </c>
      <c r="L5672" s="102">
        <v>100604</v>
      </c>
      <c r="M5672" s="102" t="s">
        <v>16</v>
      </c>
      <c r="N5672" s="105">
        <v>392533560</v>
      </c>
      <c r="O5672" s="105">
        <v>-32513750</v>
      </c>
      <c r="P5672" s="105">
        <v>0</v>
      </c>
      <c r="Q5672" s="105">
        <v>360019810</v>
      </c>
      <c r="S5672" s="49">
        <f t="shared" si="140"/>
        <v>39602179.100000001</v>
      </c>
      <c r="T5672" s="25"/>
      <c r="U5672" s="24"/>
      <c r="V5672" s="25">
        <f t="shared" si="139"/>
        <v>399621989.10000002</v>
      </c>
      <c r="X5672" s="27">
        <f t="shared" si="138"/>
        <v>399621989.10000002</v>
      </c>
      <c r="Y5672" s="102" t="s">
        <v>88</v>
      </c>
      <c r="Z5672" s="102" t="s">
        <v>88</v>
      </c>
      <c r="AA5672" s="101">
        <v>45743</v>
      </c>
    </row>
    <row r="5673" spans="1:27">
      <c r="A5673" s="101">
        <v>45743</v>
      </c>
      <c r="B5673" s="102" t="s">
        <v>18331</v>
      </c>
      <c r="C5673" s="102" t="s">
        <v>18332</v>
      </c>
      <c r="D5673" s="103" t="s">
        <v>18333</v>
      </c>
      <c r="E5673" s="103" t="s">
        <v>18334</v>
      </c>
      <c r="F5673" s="102" t="s">
        <v>18335</v>
      </c>
      <c r="G5673" s="102" t="s">
        <v>18336</v>
      </c>
      <c r="H5673" s="103" t="s">
        <v>16521</v>
      </c>
      <c r="J5673" s="102" t="s">
        <v>103</v>
      </c>
      <c r="K5673" s="102" t="s">
        <v>15</v>
      </c>
      <c r="L5673" s="102">
        <v>100604</v>
      </c>
      <c r="M5673" s="102" t="s">
        <v>16</v>
      </c>
      <c r="N5673" s="105">
        <v>271638024</v>
      </c>
      <c r="O5673" s="105">
        <v>-21968750</v>
      </c>
      <c r="P5673" s="105">
        <v>0</v>
      </c>
      <c r="Q5673" s="105">
        <v>249669274</v>
      </c>
      <c r="S5673" s="49">
        <f t="shared" si="140"/>
        <v>27463620.140000001</v>
      </c>
      <c r="T5673" s="25"/>
      <c r="U5673" s="24"/>
      <c r="V5673" s="25">
        <f t="shared" si="139"/>
        <v>277132894.13999999</v>
      </c>
      <c r="X5673" s="27">
        <f t="shared" si="138"/>
        <v>277132894.13999999</v>
      </c>
      <c r="Y5673" s="102" t="s">
        <v>88</v>
      </c>
      <c r="Z5673" s="102" t="s">
        <v>88</v>
      </c>
      <c r="AA5673" s="101">
        <v>45743</v>
      </c>
    </row>
    <row r="5674" spans="1:27">
      <c r="A5674" s="101">
        <v>45743</v>
      </c>
      <c r="B5674" s="102" t="s">
        <v>18331</v>
      </c>
      <c r="C5674" s="102" t="s">
        <v>18332</v>
      </c>
      <c r="D5674" s="103" t="s">
        <v>18333</v>
      </c>
      <c r="E5674" s="103" t="s">
        <v>18334</v>
      </c>
      <c r="F5674" s="102" t="s">
        <v>18337</v>
      </c>
      <c r="G5674" s="102" t="s">
        <v>18338</v>
      </c>
      <c r="H5674" s="103" t="s">
        <v>16521</v>
      </c>
      <c r="J5674" s="102" t="s">
        <v>103</v>
      </c>
      <c r="K5674" s="102" t="s">
        <v>15</v>
      </c>
      <c r="L5674" s="102">
        <v>100604</v>
      </c>
      <c r="M5674" s="102" t="s">
        <v>16</v>
      </c>
      <c r="N5674" s="105">
        <v>271638024</v>
      </c>
      <c r="O5674" s="105">
        <v>-21968750</v>
      </c>
      <c r="P5674" s="105">
        <v>0</v>
      </c>
      <c r="Q5674" s="105">
        <v>249669274</v>
      </c>
      <c r="S5674" s="49">
        <f t="shared" si="140"/>
        <v>27463620.140000001</v>
      </c>
      <c r="T5674" s="25"/>
      <c r="U5674" s="24"/>
      <c r="V5674" s="25">
        <f t="shared" si="139"/>
        <v>277132894.13999999</v>
      </c>
      <c r="X5674" s="27">
        <f t="shared" si="138"/>
        <v>277132894.13999999</v>
      </c>
      <c r="Y5674" s="102" t="s">
        <v>88</v>
      </c>
      <c r="Z5674" s="102" t="s">
        <v>88</v>
      </c>
      <c r="AA5674" s="101">
        <v>45743</v>
      </c>
    </row>
    <row r="5675" spans="1:27">
      <c r="A5675" s="101">
        <v>45743</v>
      </c>
      <c r="B5675" s="102" t="s">
        <v>18339</v>
      </c>
      <c r="C5675" s="102" t="s">
        <v>18340</v>
      </c>
      <c r="D5675" s="103" t="s">
        <v>18341</v>
      </c>
      <c r="E5675" s="103" t="s">
        <v>18342</v>
      </c>
      <c r="F5675" s="102" t="s">
        <v>18343</v>
      </c>
      <c r="G5675" s="102" t="s">
        <v>18344</v>
      </c>
      <c r="H5675" s="103" t="s">
        <v>16521</v>
      </c>
      <c r="J5675" s="102" t="s">
        <v>103</v>
      </c>
      <c r="K5675" s="102" t="s">
        <v>15</v>
      </c>
      <c r="L5675" s="102">
        <v>100604</v>
      </c>
      <c r="M5675" s="102" t="s">
        <v>16</v>
      </c>
      <c r="N5675" s="105">
        <v>271638024</v>
      </c>
      <c r="O5675" s="105">
        <v>-21968750</v>
      </c>
      <c r="P5675" s="105">
        <v>0</v>
      </c>
      <c r="Q5675" s="105">
        <v>249669274</v>
      </c>
      <c r="S5675" s="49">
        <f t="shared" si="140"/>
        <v>27463620.140000001</v>
      </c>
      <c r="T5675" s="25"/>
      <c r="U5675" s="24"/>
      <c r="V5675" s="25">
        <f t="shared" si="139"/>
        <v>277132894.13999999</v>
      </c>
      <c r="X5675" s="27">
        <f t="shared" si="138"/>
        <v>277132894.13999999</v>
      </c>
      <c r="Y5675" s="102" t="s">
        <v>88</v>
      </c>
      <c r="Z5675" s="102" t="s">
        <v>88</v>
      </c>
      <c r="AA5675" s="101">
        <v>45743</v>
      </c>
    </row>
    <row r="5676" spans="1:27">
      <c r="A5676" s="101">
        <v>45743</v>
      </c>
      <c r="B5676" s="102" t="s">
        <v>18339</v>
      </c>
      <c r="C5676" s="102" t="s">
        <v>18340</v>
      </c>
      <c r="D5676" s="103" t="s">
        <v>18341</v>
      </c>
      <c r="E5676" s="103" t="s">
        <v>18342</v>
      </c>
      <c r="F5676" s="102" t="s">
        <v>18345</v>
      </c>
      <c r="G5676" s="102" t="s">
        <v>18346</v>
      </c>
      <c r="H5676" s="103" t="s">
        <v>16521</v>
      </c>
      <c r="J5676" s="102" t="s">
        <v>103</v>
      </c>
      <c r="K5676" s="102" t="s">
        <v>15</v>
      </c>
      <c r="L5676" s="102">
        <v>100604</v>
      </c>
      <c r="M5676" s="102" t="s">
        <v>16</v>
      </c>
      <c r="N5676" s="105">
        <v>271638024</v>
      </c>
      <c r="O5676" s="105">
        <v>-21968750</v>
      </c>
      <c r="P5676" s="105">
        <v>0</v>
      </c>
      <c r="Q5676" s="105">
        <v>249669274</v>
      </c>
      <c r="S5676" s="49">
        <f t="shared" si="140"/>
        <v>27463620.140000001</v>
      </c>
      <c r="T5676" s="25"/>
      <c r="U5676" s="24"/>
      <c r="V5676" s="25">
        <f t="shared" si="139"/>
        <v>277132894.13999999</v>
      </c>
      <c r="X5676" s="27">
        <f t="shared" si="138"/>
        <v>277132894.13999999</v>
      </c>
      <c r="Y5676" s="102" t="s">
        <v>88</v>
      </c>
      <c r="Z5676" s="102" t="s">
        <v>88</v>
      </c>
      <c r="AA5676" s="101">
        <v>45743</v>
      </c>
    </row>
    <row r="5677" spans="1:27">
      <c r="A5677" s="101">
        <v>45743</v>
      </c>
      <c r="B5677" s="102" t="s">
        <v>18347</v>
      </c>
      <c r="C5677" s="102" t="s">
        <v>18348</v>
      </c>
      <c r="D5677" s="103" t="s">
        <v>18349</v>
      </c>
      <c r="E5677" s="103" t="s">
        <v>18350</v>
      </c>
      <c r="F5677" s="102" t="s">
        <v>18351</v>
      </c>
      <c r="G5677" s="102" t="s">
        <v>18352</v>
      </c>
      <c r="H5677" s="103" t="s">
        <v>16521</v>
      </c>
      <c r="J5677" s="102" t="s">
        <v>103</v>
      </c>
      <c r="K5677" s="102" t="s">
        <v>15</v>
      </c>
      <c r="L5677" s="102">
        <v>100604</v>
      </c>
      <c r="M5677" s="102" t="s">
        <v>16</v>
      </c>
      <c r="N5677" s="105">
        <v>271638024</v>
      </c>
      <c r="O5677" s="105">
        <v>-21968750</v>
      </c>
      <c r="P5677" s="105">
        <v>0</v>
      </c>
      <c r="Q5677" s="105">
        <v>249669274</v>
      </c>
      <c r="S5677" s="49">
        <f t="shared" si="140"/>
        <v>27463620.140000001</v>
      </c>
      <c r="T5677" s="25"/>
      <c r="U5677" s="24"/>
      <c r="V5677" s="25">
        <f t="shared" si="139"/>
        <v>277132894.13999999</v>
      </c>
      <c r="X5677" s="27">
        <f t="shared" si="138"/>
        <v>277132894.13999999</v>
      </c>
      <c r="Y5677" s="102" t="s">
        <v>88</v>
      </c>
      <c r="Z5677" s="102" t="s">
        <v>88</v>
      </c>
      <c r="AA5677" s="101">
        <v>45743</v>
      </c>
    </row>
    <row r="5678" spans="1:27">
      <c r="A5678" s="101">
        <v>45743</v>
      </c>
      <c r="B5678" s="102" t="s">
        <v>18347</v>
      </c>
      <c r="C5678" s="102" t="s">
        <v>18348</v>
      </c>
      <c r="D5678" s="103" t="s">
        <v>18349</v>
      </c>
      <c r="E5678" s="103" t="s">
        <v>18350</v>
      </c>
      <c r="F5678" s="102" t="s">
        <v>18353</v>
      </c>
      <c r="G5678" s="102" t="s">
        <v>18354</v>
      </c>
      <c r="H5678" s="103" t="s">
        <v>16521</v>
      </c>
      <c r="J5678" s="102" t="s">
        <v>103</v>
      </c>
      <c r="K5678" s="102" t="s">
        <v>15</v>
      </c>
      <c r="L5678" s="102">
        <v>100604</v>
      </c>
      <c r="M5678" s="102" t="s">
        <v>16</v>
      </c>
      <c r="N5678" s="105">
        <v>271638024</v>
      </c>
      <c r="O5678" s="105">
        <v>-21968750</v>
      </c>
      <c r="P5678" s="105">
        <v>0</v>
      </c>
      <c r="Q5678" s="105">
        <v>249669274</v>
      </c>
      <c r="S5678" s="49">
        <f t="shared" si="140"/>
        <v>27463620.140000001</v>
      </c>
      <c r="T5678" s="25"/>
      <c r="U5678" s="24"/>
      <c r="V5678" s="25">
        <f t="shared" si="139"/>
        <v>277132894.13999999</v>
      </c>
      <c r="X5678" s="27">
        <f t="shared" si="138"/>
        <v>277132894.13999999</v>
      </c>
      <c r="Y5678" s="102" t="s">
        <v>88</v>
      </c>
      <c r="Z5678" s="102" t="s">
        <v>88</v>
      </c>
      <c r="AA5678" s="101">
        <v>45743</v>
      </c>
    </row>
    <row r="5679" spans="1:27">
      <c r="A5679" s="101">
        <v>45743</v>
      </c>
      <c r="B5679" s="102" t="s">
        <v>18355</v>
      </c>
      <c r="C5679" s="102" t="s">
        <v>18356</v>
      </c>
      <c r="D5679" s="103" t="s">
        <v>18357</v>
      </c>
      <c r="E5679" s="103" t="s">
        <v>18358</v>
      </c>
      <c r="F5679" s="102" t="s">
        <v>18359</v>
      </c>
      <c r="G5679" s="102" t="s">
        <v>18360</v>
      </c>
      <c r="H5679" s="103" t="s">
        <v>16521</v>
      </c>
      <c r="J5679" s="102" t="s">
        <v>103</v>
      </c>
      <c r="K5679" s="102" t="s">
        <v>15</v>
      </c>
      <c r="L5679" s="102">
        <v>100604</v>
      </c>
      <c r="M5679" s="102" t="s">
        <v>16</v>
      </c>
      <c r="N5679" s="105">
        <v>271638024</v>
      </c>
      <c r="O5679" s="105">
        <v>-21968750</v>
      </c>
      <c r="P5679" s="105">
        <v>0</v>
      </c>
      <c r="Q5679" s="105">
        <v>249669274</v>
      </c>
      <c r="S5679" s="49">
        <f t="shared" si="140"/>
        <v>27463620.140000001</v>
      </c>
      <c r="T5679" s="25"/>
      <c r="U5679" s="24"/>
      <c r="V5679" s="25">
        <f t="shared" si="139"/>
        <v>277132894.13999999</v>
      </c>
      <c r="X5679" s="27">
        <f t="shared" si="138"/>
        <v>277132894.13999999</v>
      </c>
      <c r="Y5679" s="102" t="s">
        <v>88</v>
      </c>
      <c r="Z5679" s="102" t="s">
        <v>88</v>
      </c>
      <c r="AA5679" s="101">
        <v>45743</v>
      </c>
    </row>
    <row r="5680" spans="1:27">
      <c r="A5680" s="101">
        <v>45743</v>
      </c>
      <c r="B5680" s="102" t="s">
        <v>18355</v>
      </c>
      <c r="C5680" s="102" t="s">
        <v>18356</v>
      </c>
      <c r="D5680" s="103" t="s">
        <v>18357</v>
      </c>
      <c r="E5680" s="103" t="s">
        <v>18358</v>
      </c>
      <c r="F5680" s="102" t="s">
        <v>18361</v>
      </c>
      <c r="G5680" s="102" t="s">
        <v>18362</v>
      </c>
      <c r="H5680" s="103" t="s">
        <v>16521</v>
      </c>
      <c r="J5680" s="102" t="s">
        <v>103</v>
      </c>
      <c r="K5680" s="102" t="s">
        <v>15</v>
      </c>
      <c r="L5680" s="102">
        <v>100604</v>
      </c>
      <c r="M5680" s="102" t="s">
        <v>16</v>
      </c>
      <c r="N5680" s="105">
        <v>271638024</v>
      </c>
      <c r="O5680" s="105">
        <v>-21968750</v>
      </c>
      <c r="P5680" s="105">
        <v>0</v>
      </c>
      <c r="Q5680" s="105">
        <v>249669274</v>
      </c>
      <c r="S5680" s="49">
        <f t="shared" si="140"/>
        <v>27463620.140000001</v>
      </c>
      <c r="T5680" s="25"/>
      <c r="U5680" s="24"/>
      <c r="V5680" s="25">
        <f t="shared" si="139"/>
        <v>277132894.13999999</v>
      </c>
      <c r="X5680" s="27">
        <f t="shared" si="138"/>
        <v>277132894.13999999</v>
      </c>
      <c r="Y5680" s="102" t="s">
        <v>88</v>
      </c>
      <c r="Z5680" s="102" t="s">
        <v>88</v>
      </c>
      <c r="AA5680" s="101">
        <v>45743</v>
      </c>
    </row>
    <row r="5681" spans="1:27">
      <c r="A5681" s="101">
        <v>45743</v>
      </c>
      <c r="B5681" s="102" t="s">
        <v>18363</v>
      </c>
      <c r="C5681" s="102" t="s">
        <v>18364</v>
      </c>
      <c r="D5681" s="103" t="s">
        <v>18365</v>
      </c>
      <c r="E5681" s="103" t="s">
        <v>18366</v>
      </c>
      <c r="F5681" s="102" t="s">
        <v>18367</v>
      </c>
      <c r="G5681" s="102" t="s">
        <v>18368</v>
      </c>
      <c r="H5681" s="103" t="s">
        <v>16521</v>
      </c>
      <c r="J5681" s="102" t="s">
        <v>103</v>
      </c>
      <c r="K5681" s="102" t="s">
        <v>15</v>
      </c>
      <c r="L5681" s="102">
        <v>100604</v>
      </c>
      <c r="M5681" s="102" t="s">
        <v>16</v>
      </c>
      <c r="N5681" s="105">
        <v>271638024</v>
      </c>
      <c r="O5681" s="105">
        <v>-21968750</v>
      </c>
      <c r="P5681" s="105">
        <v>0</v>
      </c>
      <c r="Q5681" s="105">
        <v>249669274</v>
      </c>
      <c r="S5681" s="49">
        <f t="shared" si="140"/>
        <v>27463620.140000001</v>
      </c>
      <c r="T5681" s="25"/>
      <c r="U5681" s="24"/>
      <c r="V5681" s="25">
        <f t="shared" si="139"/>
        <v>277132894.13999999</v>
      </c>
      <c r="X5681" s="27">
        <f t="shared" si="138"/>
        <v>277132894.13999999</v>
      </c>
      <c r="Y5681" s="102" t="s">
        <v>88</v>
      </c>
      <c r="Z5681" s="102" t="s">
        <v>88</v>
      </c>
      <c r="AA5681" s="101">
        <v>45743</v>
      </c>
    </row>
    <row r="5682" spans="1:27">
      <c r="A5682" s="101">
        <v>45743</v>
      </c>
      <c r="B5682" s="102" t="s">
        <v>18363</v>
      </c>
      <c r="C5682" s="102" t="s">
        <v>18364</v>
      </c>
      <c r="D5682" s="103" t="s">
        <v>18365</v>
      </c>
      <c r="E5682" s="103" t="s">
        <v>18366</v>
      </c>
      <c r="F5682" s="102" t="s">
        <v>18369</v>
      </c>
      <c r="G5682" s="102" t="s">
        <v>18370</v>
      </c>
      <c r="H5682" s="103" t="s">
        <v>16521</v>
      </c>
      <c r="J5682" s="102" t="s">
        <v>103</v>
      </c>
      <c r="K5682" s="102" t="s">
        <v>15</v>
      </c>
      <c r="L5682" s="102">
        <v>100604</v>
      </c>
      <c r="M5682" s="102" t="s">
        <v>16</v>
      </c>
      <c r="N5682" s="105">
        <v>271638024</v>
      </c>
      <c r="O5682" s="105">
        <v>-21968750</v>
      </c>
      <c r="P5682" s="105">
        <v>0</v>
      </c>
      <c r="Q5682" s="105">
        <v>249669274</v>
      </c>
      <c r="S5682" s="49">
        <f t="shared" si="140"/>
        <v>27463620.140000001</v>
      </c>
      <c r="T5682" s="25"/>
      <c r="U5682" s="24"/>
      <c r="V5682" s="25">
        <f t="shared" si="139"/>
        <v>277132894.13999999</v>
      </c>
      <c r="X5682" s="27">
        <f t="shared" ref="X5682:X5745" si="141">V5682+W5682</f>
        <v>277132894.13999999</v>
      </c>
      <c r="Y5682" s="102" t="s">
        <v>88</v>
      </c>
      <c r="Z5682" s="102" t="s">
        <v>88</v>
      </c>
      <c r="AA5682" s="101">
        <v>45743</v>
      </c>
    </row>
    <row r="5683" spans="1:27">
      <c r="A5683" s="101">
        <v>45743</v>
      </c>
      <c r="B5683" s="102" t="s">
        <v>18371</v>
      </c>
      <c r="C5683" s="102" t="s">
        <v>18372</v>
      </c>
      <c r="D5683" s="103" t="s">
        <v>18373</v>
      </c>
      <c r="E5683" s="103" t="s">
        <v>18374</v>
      </c>
      <c r="F5683" s="102" t="s">
        <v>18375</v>
      </c>
      <c r="G5683" s="102" t="s">
        <v>18376</v>
      </c>
      <c r="H5683" s="103" t="s">
        <v>16521</v>
      </c>
      <c r="J5683" s="102" t="s">
        <v>103</v>
      </c>
      <c r="K5683" s="102" t="s">
        <v>15</v>
      </c>
      <c r="L5683" s="102">
        <v>100604</v>
      </c>
      <c r="M5683" s="102" t="s">
        <v>16</v>
      </c>
      <c r="N5683" s="105">
        <v>271638024</v>
      </c>
      <c r="O5683" s="105">
        <v>-21968750</v>
      </c>
      <c r="P5683" s="105">
        <v>0</v>
      </c>
      <c r="Q5683" s="105">
        <v>249669274</v>
      </c>
      <c r="S5683" s="49">
        <f t="shared" si="140"/>
        <v>27463620.140000001</v>
      </c>
      <c r="T5683" s="25"/>
      <c r="U5683" s="24"/>
      <c r="V5683" s="25">
        <f t="shared" si="139"/>
        <v>277132894.13999999</v>
      </c>
      <c r="X5683" s="27">
        <f t="shared" si="141"/>
        <v>277132894.13999999</v>
      </c>
      <c r="Y5683" s="102" t="s">
        <v>88</v>
      </c>
      <c r="Z5683" s="102" t="s">
        <v>88</v>
      </c>
      <c r="AA5683" s="101">
        <v>45743</v>
      </c>
    </row>
    <row r="5684" spans="1:27">
      <c r="A5684" s="101">
        <v>45743</v>
      </c>
      <c r="B5684" s="102" t="s">
        <v>18371</v>
      </c>
      <c r="C5684" s="102" t="s">
        <v>18372</v>
      </c>
      <c r="D5684" s="103" t="s">
        <v>18373</v>
      </c>
      <c r="E5684" s="103" t="s">
        <v>18374</v>
      </c>
      <c r="F5684" s="102" t="s">
        <v>18377</v>
      </c>
      <c r="G5684" s="102" t="s">
        <v>18378</v>
      </c>
      <c r="H5684" s="103" t="s">
        <v>16521</v>
      </c>
      <c r="J5684" s="102" t="s">
        <v>103</v>
      </c>
      <c r="K5684" s="102" t="s">
        <v>15</v>
      </c>
      <c r="L5684" s="102">
        <v>100604</v>
      </c>
      <c r="M5684" s="102" t="s">
        <v>16</v>
      </c>
      <c r="N5684" s="105">
        <v>271638024</v>
      </c>
      <c r="O5684" s="105">
        <v>-21968750</v>
      </c>
      <c r="P5684" s="105">
        <v>0</v>
      </c>
      <c r="Q5684" s="105">
        <v>249669274</v>
      </c>
      <c r="S5684" s="49">
        <f t="shared" si="140"/>
        <v>27463620.140000001</v>
      </c>
      <c r="T5684" s="25"/>
      <c r="U5684" s="24"/>
      <c r="V5684" s="25">
        <f t="shared" si="139"/>
        <v>277132894.13999999</v>
      </c>
      <c r="X5684" s="27">
        <f t="shared" si="141"/>
        <v>277132894.13999999</v>
      </c>
      <c r="Y5684" s="102" t="s">
        <v>88</v>
      </c>
      <c r="Z5684" s="102" t="s">
        <v>88</v>
      </c>
      <c r="AA5684" s="101">
        <v>45743</v>
      </c>
    </row>
    <row r="5685" spans="1:27">
      <c r="A5685" s="101">
        <v>45743</v>
      </c>
      <c r="B5685" s="102" t="s">
        <v>18379</v>
      </c>
      <c r="C5685" s="102" t="s">
        <v>18380</v>
      </c>
      <c r="D5685" s="103" t="s">
        <v>18381</v>
      </c>
      <c r="E5685" s="103" t="s">
        <v>18382</v>
      </c>
      <c r="F5685" s="102" t="s">
        <v>18383</v>
      </c>
      <c r="G5685" s="102" t="s">
        <v>18384</v>
      </c>
      <c r="H5685" s="103" t="s">
        <v>16521</v>
      </c>
      <c r="J5685" s="102" t="s">
        <v>103</v>
      </c>
      <c r="K5685" s="102" t="s">
        <v>15</v>
      </c>
      <c r="L5685" s="102">
        <v>100604</v>
      </c>
      <c r="M5685" s="102" t="s">
        <v>16</v>
      </c>
      <c r="N5685" s="105">
        <v>271638024</v>
      </c>
      <c r="O5685" s="105">
        <v>-21968750</v>
      </c>
      <c r="P5685" s="105">
        <v>0</v>
      </c>
      <c r="Q5685" s="105">
        <v>249669274</v>
      </c>
      <c r="S5685" s="49">
        <f t="shared" si="140"/>
        <v>27463620.140000001</v>
      </c>
      <c r="T5685" s="25"/>
      <c r="U5685" s="24"/>
      <c r="V5685" s="25">
        <f t="shared" si="139"/>
        <v>277132894.13999999</v>
      </c>
      <c r="X5685" s="27">
        <f t="shared" si="141"/>
        <v>277132894.13999999</v>
      </c>
      <c r="Y5685" s="102" t="s">
        <v>88</v>
      </c>
      <c r="Z5685" s="102" t="s">
        <v>88</v>
      </c>
      <c r="AA5685" s="101">
        <v>45743</v>
      </c>
    </row>
    <row r="5686" spans="1:27">
      <c r="A5686" s="101">
        <v>45743</v>
      </c>
      <c r="B5686" s="102" t="s">
        <v>18379</v>
      </c>
      <c r="C5686" s="102" t="s">
        <v>18380</v>
      </c>
      <c r="D5686" s="103" t="s">
        <v>18381</v>
      </c>
      <c r="E5686" s="103" t="s">
        <v>18382</v>
      </c>
      <c r="F5686" s="102" t="s">
        <v>18385</v>
      </c>
      <c r="G5686" s="102" t="s">
        <v>18386</v>
      </c>
      <c r="H5686" s="103" t="s">
        <v>16521</v>
      </c>
      <c r="J5686" s="102" t="s">
        <v>103</v>
      </c>
      <c r="K5686" s="102" t="s">
        <v>15</v>
      </c>
      <c r="L5686" s="102">
        <v>100604</v>
      </c>
      <c r="M5686" s="102" t="s">
        <v>16</v>
      </c>
      <c r="N5686" s="105">
        <v>271638024</v>
      </c>
      <c r="O5686" s="105">
        <v>-21968750</v>
      </c>
      <c r="P5686" s="105">
        <v>0</v>
      </c>
      <c r="Q5686" s="105">
        <v>249669274</v>
      </c>
      <c r="S5686" s="49">
        <f t="shared" si="140"/>
        <v>27463620.140000001</v>
      </c>
      <c r="T5686" s="25"/>
      <c r="U5686" s="24"/>
      <c r="V5686" s="25">
        <f t="shared" si="139"/>
        <v>277132894.13999999</v>
      </c>
      <c r="X5686" s="27">
        <f t="shared" si="141"/>
        <v>277132894.13999999</v>
      </c>
      <c r="Y5686" s="102" t="s">
        <v>88</v>
      </c>
      <c r="Z5686" s="102" t="s">
        <v>88</v>
      </c>
      <c r="AA5686" s="101">
        <v>45743</v>
      </c>
    </row>
    <row r="5687" spans="1:27">
      <c r="A5687" s="101">
        <v>45743</v>
      </c>
      <c r="B5687" s="102" t="s">
        <v>18387</v>
      </c>
      <c r="C5687" s="102" t="s">
        <v>18388</v>
      </c>
      <c r="D5687" s="103" t="s">
        <v>18389</v>
      </c>
      <c r="E5687" s="103" t="s">
        <v>18390</v>
      </c>
      <c r="F5687" s="102" t="s">
        <v>18391</v>
      </c>
      <c r="G5687" s="102" t="s">
        <v>18392</v>
      </c>
      <c r="H5687" s="103" t="s">
        <v>16718</v>
      </c>
      <c r="J5687" s="102" t="s">
        <v>11298</v>
      </c>
      <c r="K5687" s="102" t="s">
        <v>15</v>
      </c>
      <c r="L5687" s="102">
        <v>100604</v>
      </c>
      <c r="M5687" s="102" t="s">
        <v>16</v>
      </c>
      <c r="N5687" s="105">
        <v>221234453</v>
      </c>
      <c r="O5687" s="105">
        <v>-18453750</v>
      </c>
      <c r="P5687" s="105">
        <v>-47818967</v>
      </c>
      <c r="Q5687" s="105">
        <v>154961736</v>
      </c>
      <c r="S5687" s="49">
        <f t="shared" si="140"/>
        <v>17045790.960000001</v>
      </c>
      <c r="T5687" s="25"/>
      <c r="U5687" s="24"/>
      <c r="V5687" s="25">
        <f t="shared" si="139"/>
        <v>172007526.96000001</v>
      </c>
      <c r="X5687" s="27">
        <f t="shared" si="141"/>
        <v>172007526.96000001</v>
      </c>
      <c r="Y5687" s="102" t="s">
        <v>18393</v>
      </c>
      <c r="Z5687" s="102" t="s">
        <v>18394</v>
      </c>
      <c r="AA5687" s="101">
        <v>45743</v>
      </c>
    </row>
    <row r="5688" spans="1:27">
      <c r="A5688" s="101">
        <v>45743</v>
      </c>
      <c r="B5688" s="102" t="s">
        <v>18387</v>
      </c>
      <c r="C5688" s="102" t="s">
        <v>18388</v>
      </c>
      <c r="D5688" s="103" t="s">
        <v>18389</v>
      </c>
      <c r="E5688" s="103" t="s">
        <v>18390</v>
      </c>
      <c r="F5688" s="102" t="s">
        <v>18395</v>
      </c>
      <c r="G5688" s="102" t="s">
        <v>18396</v>
      </c>
      <c r="H5688" s="103" t="s">
        <v>16718</v>
      </c>
      <c r="J5688" s="102" t="s">
        <v>11298</v>
      </c>
      <c r="K5688" s="102" t="s">
        <v>15</v>
      </c>
      <c r="L5688" s="102">
        <v>100604</v>
      </c>
      <c r="M5688" s="102" t="s">
        <v>16</v>
      </c>
      <c r="N5688" s="105">
        <v>221234453</v>
      </c>
      <c r="O5688" s="105">
        <v>-18453750</v>
      </c>
      <c r="P5688" s="105">
        <v>-47818967</v>
      </c>
      <c r="Q5688" s="105">
        <v>154961736</v>
      </c>
      <c r="S5688" s="49">
        <f t="shared" si="140"/>
        <v>17045790.960000001</v>
      </c>
      <c r="T5688" s="25"/>
      <c r="U5688" s="24"/>
      <c r="V5688" s="25">
        <f t="shared" si="139"/>
        <v>172007526.96000001</v>
      </c>
      <c r="X5688" s="27">
        <f t="shared" si="141"/>
        <v>172007526.96000001</v>
      </c>
      <c r="Y5688" s="102" t="s">
        <v>18393</v>
      </c>
      <c r="Z5688" s="102" t="s">
        <v>18394</v>
      </c>
      <c r="AA5688" s="101">
        <v>45743</v>
      </c>
    </row>
    <row r="5689" spans="1:27">
      <c r="A5689" s="101">
        <v>45743</v>
      </c>
      <c r="B5689" s="102" t="s">
        <v>18397</v>
      </c>
      <c r="C5689" s="102" t="s">
        <v>18398</v>
      </c>
      <c r="D5689" s="103" t="s">
        <v>18399</v>
      </c>
      <c r="E5689" s="103" t="s">
        <v>18400</v>
      </c>
      <c r="F5689" s="102" t="s">
        <v>18401</v>
      </c>
      <c r="G5689" s="102" t="s">
        <v>18402</v>
      </c>
      <c r="H5689" s="103" t="s">
        <v>16718</v>
      </c>
      <c r="J5689" s="102" t="s">
        <v>11298</v>
      </c>
      <c r="K5689" s="102" t="s">
        <v>15</v>
      </c>
      <c r="L5689" s="102">
        <v>100604</v>
      </c>
      <c r="M5689" s="102" t="s">
        <v>16</v>
      </c>
      <c r="N5689" s="105">
        <v>221234453</v>
      </c>
      <c r="O5689" s="105">
        <v>-18453750</v>
      </c>
      <c r="P5689" s="105">
        <v>-47818967</v>
      </c>
      <c r="Q5689" s="105">
        <v>154961736</v>
      </c>
      <c r="S5689" s="49">
        <f t="shared" si="140"/>
        <v>17045790.960000001</v>
      </c>
      <c r="T5689" s="25"/>
      <c r="U5689" s="24"/>
      <c r="V5689" s="25">
        <f t="shared" si="139"/>
        <v>172007526.96000001</v>
      </c>
      <c r="X5689" s="27">
        <f t="shared" si="141"/>
        <v>172007526.96000001</v>
      </c>
      <c r="Y5689" s="102" t="s">
        <v>18393</v>
      </c>
      <c r="Z5689" s="102" t="s">
        <v>18394</v>
      </c>
      <c r="AA5689" s="101">
        <v>45743</v>
      </c>
    </row>
    <row r="5690" spans="1:27">
      <c r="A5690" s="101">
        <v>45743</v>
      </c>
      <c r="B5690" s="102" t="s">
        <v>18397</v>
      </c>
      <c r="C5690" s="102" t="s">
        <v>18398</v>
      </c>
      <c r="D5690" s="103" t="s">
        <v>18399</v>
      </c>
      <c r="E5690" s="103" t="s">
        <v>18400</v>
      </c>
      <c r="F5690" s="102" t="s">
        <v>18403</v>
      </c>
      <c r="G5690" s="102" t="s">
        <v>18404</v>
      </c>
      <c r="H5690" s="103" t="s">
        <v>16718</v>
      </c>
      <c r="J5690" s="102" t="s">
        <v>11298</v>
      </c>
      <c r="K5690" s="102" t="s">
        <v>15</v>
      </c>
      <c r="L5690" s="102">
        <v>100604</v>
      </c>
      <c r="M5690" s="102" t="s">
        <v>16</v>
      </c>
      <c r="N5690" s="105">
        <v>221234453</v>
      </c>
      <c r="O5690" s="105">
        <v>-18453750</v>
      </c>
      <c r="P5690" s="105">
        <v>-47818967</v>
      </c>
      <c r="Q5690" s="105">
        <v>154961736</v>
      </c>
      <c r="S5690" s="49">
        <f t="shared" si="140"/>
        <v>17045790.960000001</v>
      </c>
      <c r="T5690" s="25"/>
      <c r="U5690" s="24"/>
      <c r="V5690" s="25">
        <f t="shared" si="139"/>
        <v>172007526.96000001</v>
      </c>
      <c r="X5690" s="27">
        <f t="shared" si="141"/>
        <v>172007526.96000001</v>
      </c>
      <c r="Y5690" s="102" t="s">
        <v>18393</v>
      </c>
      <c r="Z5690" s="102" t="s">
        <v>18394</v>
      </c>
      <c r="AA5690" s="101">
        <v>45743</v>
      </c>
    </row>
    <row r="5691" spans="1:27">
      <c r="A5691" s="101">
        <v>45743</v>
      </c>
      <c r="B5691" s="102" t="s">
        <v>18405</v>
      </c>
      <c r="C5691" s="102" t="s">
        <v>18406</v>
      </c>
      <c r="D5691" s="103" t="s">
        <v>18407</v>
      </c>
      <c r="E5691" s="103" t="s">
        <v>18408</v>
      </c>
      <c r="F5691" s="102" t="s">
        <v>18409</v>
      </c>
      <c r="G5691" s="102" t="s">
        <v>18410</v>
      </c>
      <c r="H5691" s="103" t="s">
        <v>6260</v>
      </c>
      <c r="J5691" s="102" t="s">
        <v>109</v>
      </c>
      <c r="K5691" s="102" t="s">
        <v>15</v>
      </c>
      <c r="L5691" s="102">
        <v>100604</v>
      </c>
      <c r="M5691" s="102" t="s">
        <v>16</v>
      </c>
      <c r="N5691" s="105">
        <v>188190703</v>
      </c>
      <c r="O5691" s="105">
        <v>-18453750</v>
      </c>
      <c r="P5691" s="105">
        <v>-37905842</v>
      </c>
      <c r="Q5691" s="105">
        <v>131831111</v>
      </c>
      <c r="S5691" s="49">
        <f t="shared" si="140"/>
        <v>14501422.210000001</v>
      </c>
      <c r="T5691" s="25"/>
      <c r="U5691" s="24"/>
      <c r="V5691" s="25">
        <f t="shared" si="139"/>
        <v>146332533.21000001</v>
      </c>
      <c r="X5691" s="27">
        <f t="shared" si="141"/>
        <v>146332533.21000001</v>
      </c>
      <c r="Y5691" s="102" t="s">
        <v>18393</v>
      </c>
      <c r="Z5691" s="102" t="s">
        <v>18394</v>
      </c>
      <c r="AA5691" s="101">
        <v>45743</v>
      </c>
    </row>
    <row r="5692" spans="1:27">
      <c r="A5692" s="101">
        <v>45743</v>
      </c>
      <c r="B5692" s="102" t="s">
        <v>18405</v>
      </c>
      <c r="C5692" s="102" t="s">
        <v>18406</v>
      </c>
      <c r="D5692" s="103" t="s">
        <v>18407</v>
      </c>
      <c r="E5692" s="103" t="s">
        <v>18408</v>
      </c>
      <c r="F5692" s="102" t="s">
        <v>18411</v>
      </c>
      <c r="G5692" s="102" t="s">
        <v>18412</v>
      </c>
      <c r="H5692" s="103" t="s">
        <v>6260</v>
      </c>
      <c r="J5692" s="102" t="s">
        <v>109</v>
      </c>
      <c r="K5692" s="102" t="s">
        <v>15</v>
      </c>
      <c r="L5692" s="102">
        <v>100604</v>
      </c>
      <c r="M5692" s="102" t="s">
        <v>16</v>
      </c>
      <c r="N5692" s="105">
        <v>188190703</v>
      </c>
      <c r="O5692" s="105">
        <v>-18453750</v>
      </c>
      <c r="P5692" s="105">
        <v>-37905842</v>
      </c>
      <c r="Q5692" s="105">
        <v>131831111</v>
      </c>
      <c r="S5692" s="49">
        <f t="shared" si="140"/>
        <v>14501422.210000001</v>
      </c>
      <c r="T5692" s="25"/>
      <c r="U5692" s="24"/>
      <c r="V5692" s="25">
        <f t="shared" si="139"/>
        <v>146332533.21000001</v>
      </c>
      <c r="X5692" s="27">
        <f t="shared" si="141"/>
        <v>146332533.21000001</v>
      </c>
      <c r="Y5692" s="102" t="s">
        <v>18393</v>
      </c>
      <c r="Z5692" s="102" t="s">
        <v>18394</v>
      </c>
      <c r="AA5692" s="101">
        <v>45743</v>
      </c>
    </row>
    <row r="5693" spans="1:27">
      <c r="A5693" s="101">
        <v>45743</v>
      </c>
      <c r="B5693" s="102" t="s">
        <v>18413</v>
      </c>
      <c r="C5693" s="102" t="s">
        <v>18414</v>
      </c>
      <c r="D5693" s="103" t="s">
        <v>18415</v>
      </c>
      <c r="E5693" s="103" t="s">
        <v>18416</v>
      </c>
      <c r="F5693" s="102" t="s">
        <v>18417</v>
      </c>
      <c r="G5693" s="102" t="s">
        <v>18418</v>
      </c>
      <c r="H5693" s="103" t="s">
        <v>6260</v>
      </c>
      <c r="J5693" s="102" t="s">
        <v>109</v>
      </c>
      <c r="K5693" s="102" t="s">
        <v>15</v>
      </c>
      <c r="L5693" s="102">
        <v>100604</v>
      </c>
      <c r="M5693" s="102" t="s">
        <v>16</v>
      </c>
      <c r="N5693" s="105">
        <v>188190703</v>
      </c>
      <c r="O5693" s="105">
        <v>-18453750</v>
      </c>
      <c r="P5693" s="105">
        <v>-37905842</v>
      </c>
      <c r="Q5693" s="105">
        <v>131831111</v>
      </c>
      <c r="S5693" s="49">
        <f t="shared" si="140"/>
        <v>14501422.210000001</v>
      </c>
      <c r="T5693" s="25"/>
      <c r="U5693" s="24"/>
      <c r="V5693" s="25">
        <f t="shared" si="139"/>
        <v>146332533.21000001</v>
      </c>
      <c r="X5693" s="27">
        <f t="shared" si="141"/>
        <v>146332533.21000001</v>
      </c>
      <c r="Y5693" s="102" t="s">
        <v>18393</v>
      </c>
      <c r="Z5693" s="102" t="s">
        <v>18394</v>
      </c>
      <c r="AA5693" s="101">
        <v>45743</v>
      </c>
    </row>
    <row r="5694" spans="1:27">
      <c r="A5694" s="101">
        <v>45743</v>
      </c>
      <c r="B5694" s="102" t="s">
        <v>18413</v>
      </c>
      <c r="C5694" s="102" t="s">
        <v>18414</v>
      </c>
      <c r="D5694" s="103" t="s">
        <v>18415</v>
      </c>
      <c r="E5694" s="103" t="s">
        <v>18416</v>
      </c>
      <c r="F5694" s="102" t="s">
        <v>18419</v>
      </c>
      <c r="G5694" s="102" t="s">
        <v>18420</v>
      </c>
      <c r="H5694" s="103" t="s">
        <v>6260</v>
      </c>
      <c r="J5694" s="102" t="s">
        <v>109</v>
      </c>
      <c r="K5694" s="102" t="s">
        <v>15</v>
      </c>
      <c r="L5694" s="102">
        <v>100604</v>
      </c>
      <c r="M5694" s="102" t="s">
        <v>16</v>
      </c>
      <c r="N5694" s="105">
        <v>188190703</v>
      </c>
      <c r="O5694" s="105">
        <v>-18453750</v>
      </c>
      <c r="P5694" s="105">
        <v>-37905842</v>
      </c>
      <c r="Q5694" s="105">
        <v>131831111</v>
      </c>
      <c r="S5694" s="49">
        <f t="shared" si="140"/>
        <v>14501422.210000001</v>
      </c>
      <c r="T5694" s="25"/>
      <c r="U5694" s="24"/>
      <c r="V5694" s="25">
        <f t="shared" si="139"/>
        <v>146332533.21000001</v>
      </c>
      <c r="X5694" s="27">
        <f t="shared" si="141"/>
        <v>146332533.21000001</v>
      </c>
      <c r="Y5694" s="102" t="s">
        <v>18393</v>
      </c>
      <c r="Z5694" s="102" t="s">
        <v>18394</v>
      </c>
      <c r="AA5694" s="101">
        <v>45743</v>
      </c>
    </row>
    <row r="5695" spans="1:27">
      <c r="A5695" s="101">
        <v>45743</v>
      </c>
      <c r="B5695" s="102" t="s">
        <v>18421</v>
      </c>
      <c r="C5695" s="102" t="s">
        <v>18422</v>
      </c>
      <c r="D5695" s="103" t="s">
        <v>18423</v>
      </c>
      <c r="E5695" s="103" t="s">
        <v>18424</v>
      </c>
      <c r="F5695" s="102" t="s">
        <v>18425</v>
      </c>
      <c r="G5695" s="102" t="s">
        <v>18426</v>
      </c>
      <c r="H5695" s="103" t="s">
        <v>17566</v>
      </c>
      <c r="J5695" s="102" t="s">
        <v>11298</v>
      </c>
      <c r="K5695" s="102" t="s">
        <v>15</v>
      </c>
      <c r="L5695" s="102">
        <v>100604</v>
      </c>
      <c r="M5695" s="102" t="s">
        <v>16</v>
      </c>
      <c r="N5695" s="105">
        <v>221234453</v>
      </c>
      <c r="O5695" s="105">
        <v>-18453750</v>
      </c>
      <c r="P5695" s="105">
        <v>-47818967</v>
      </c>
      <c r="Q5695" s="105">
        <v>154961736</v>
      </c>
      <c r="S5695" s="49">
        <f t="shared" si="140"/>
        <v>17045790.960000001</v>
      </c>
      <c r="T5695" s="25"/>
      <c r="U5695" s="24"/>
      <c r="V5695" s="25">
        <f t="shared" si="139"/>
        <v>172007526.96000001</v>
      </c>
      <c r="X5695" s="27">
        <f t="shared" si="141"/>
        <v>172007526.96000001</v>
      </c>
      <c r="Y5695" s="102" t="s">
        <v>18393</v>
      </c>
      <c r="Z5695" s="102" t="s">
        <v>18394</v>
      </c>
      <c r="AA5695" s="101">
        <v>45743</v>
      </c>
    </row>
    <row r="5696" spans="1:27">
      <c r="A5696" s="101">
        <v>45758</v>
      </c>
      <c r="B5696" s="102" t="s">
        <v>18427</v>
      </c>
      <c r="C5696" s="102" t="s">
        <v>18428</v>
      </c>
      <c r="D5696" s="102">
        <v>10047147</v>
      </c>
      <c r="E5696" s="102" t="s">
        <v>18429</v>
      </c>
      <c r="F5696" s="102" t="s">
        <v>18430</v>
      </c>
      <c r="G5696" s="135" t="s">
        <v>18431</v>
      </c>
      <c r="H5696" s="102" t="s">
        <v>16718</v>
      </c>
      <c r="J5696" s="102" t="s">
        <v>11298</v>
      </c>
      <c r="K5696" s="102" t="s">
        <v>15</v>
      </c>
      <c r="L5696" s="102">
        <v>100604</v>
      </c>
      <c r="M5696" s="102" t="s">
        <v>16</v>
      </c>
      <c r="N5696" s="136">
        <v>221234453</v>
      </c>
      <c r="O5696" s="136">
        <v>-18453750</v>
      </c>
      <c r="P5696" s="136">
        <v>-47818967</v>
      </c>
      <c r="Q5696" s="136">
        <v>154961736</v>
      </c>
      <c r="S5696" s="49">
        <f t="shared" si="140"/>
        <v>17045790.960000001</v>
      </c>
      <c r="T5696" s="25"/>
      <c r="U5696" s="24"/>
      <c r="V5696" s="25">
        <f t="shared" si="139"/>
        <v>172007526.96000001</v>
      </c>
      <c r="X5696" s="27">
        <f t="shared" si="141"/>
        <v>172007526.96000001</v>
      </c>
      <c r="Y5696" s="102" t="s">
        <v>18393</v>
      </c>
      <c r="Z5696" s="102" t="s">
        <v>18394</v>
      </c>
      <c r="AA5696" s="101">
        <v>45758</v>
      </c>
    </row>
    <row r="5697" spans="1:27">
      <c r="A5697" s="101">
        <v>45758</v>
      </c>
      <c r="B5697" s="102" t="s">
        <v>18427</v>
      </c>
      <c r="C5697" s="102" t="s">
        <v>18428</v>
      </c>
      <c r="D5697" s="102">
        <v>10047147</v>
      </c>
      <c r="E5697" s="102" t="s">
        <v>18429</v>
      </c>
      <c r="F5697" s="102" t="s">
        <v>18432</v>
      </c>
      <c r="G5697" s="135" t="s">
        <v>18433</v>
      </c>
      <c r="H5697" s="102" t="s">
        <v>16718</v>
      </c>
      <c r="J5697" s="102" t="s">
        <v>11298</v>
      </c>
      <c r="K5697" s="102" t="s">
        <v>15</v>
      </c>
      <c r="L5697" s="102">
        <v>100604</v>
      </c>
      <c r="M5697" s="102" t="s">
        <v>16</v>
      </c>
      <c r="N5697" s="136">
        <v>221234453</v>
      </c>
      <c r="O5697" s="136">
        <v>-18453750</v>
      </c>
      <c r="P5697" s="136">
        <v>-47818967</v>
      </c>
      <c r="Q5697" s="136">
        <v>154961736</v>
      </c>
      <c r="S5697" s="49">
        <f t="shared" si="140"/>
        <v>17045790.960000001</v>
      </c>
      <c r="T5697" s="25"/>
      <c r="U5697" s="24"/>
      <c r="V5697" s="25">
        <f t="shared" si="139"/>
        <v>172007526.96000001</v>
      </c>
      <c r="X5697" s="27">
        <f t="shared" si="141"/>
        <v>172007526.96000001</v>
      </c>
      <c r="Y5697" s="102" t="s">
        <v>18393</v>
      </c>
      <c r="Z5697" s="102" t="s">
        <v>18394</v>
      </c>
      <c r="AA5697" s="101">
        <v>45758</v>
      </c>
    </row>
    <row r="5698" spans="1:27">
      <c r="A5698" s="101">
        <v>45758</v>
      </c>
      <c r="B5698" s="102" t="s">
        <v>18434</v>
      </c>
      <c r="C5698" s="102" t="s">
        <v>18435</v>
      </c>
      <c r="D5698" s="102">
        <v>10047148</v>
      </c>
      <c r="E5698" s="102" t="s">
        <v>18436</v>
      </c>
      <c r="F5698" s="102" t="s">
        <v>18437</v>
      </c>
      <c r="G5698" s="135" t="s">
        <v>18438</v>
      </c>
      <c r="H5698" s="102" t="s">
        <v>16718</v>
      </c>
      <c r="J5698" s="102" t="s">
        <v>11298</v>
      </c>
      <c r="K5698" s="102" t="s">
        <v>15</v>
      </c>
      <c r="L5698" s="102">
        <v>100604</v>
      </c>
      <c r="M5698" s="102" t="s">
        <v>16</v>
      </c>
      <c r="N5698" s="136">
        <v>221234453</v>
      </c>
      <c r="O5698" s="136">
        <v>-18453750</v>
      </c>
      <c r="P5698" s="136">
        <v>-47818967</v>
      </c>
      <c r="Q5698" s="136">
        <v>154961736</v>
      </c>
      <c r="S5698" s="49">
        <f t="shared" si="140"/>
        <v>17045790.960000001</v>
      </c>
      <c r="T5698" s="25"/>
      <c r="U5698" s="24"/>
      <c r="V5698" s="25">
        <f t="shared" si="139"/>
        <v>172007526.96000001</v>
      </c>
      <c r="X5698" s="27">
        <f t="shared" si="141"/>
        <v>172007526.96000001</v>
      </c>
      <c r="Y5698" s="102" t="s">
        <v>18393</v>
      </c>
      <c r="Z5698" s="102" t="s">
        <v>18394</v>
      </c>
      <c r="AA5698" s="101">
        <v>45758</v>
      </c>
    </row>
    <row r="5699" spans="1:27">
      <c r="A5699" s="101">
        <v>45764</v>
      </c>
      <c r="B5699" s="102" t="s">
        <v>18439</v>
      </c>
      <c r="C5699" s="102" t="s">
        <v>18440</v>
      </c>
      <c r="D5699" s="102" t="s">
        <v>18441</v>
      </c>
      <c r="E5699" s="102" t="s">
        <v>18442</v>
      </c>
      <c r="F5699" s="102" t="s">
        <v>18443</v>
      </c>
      <c r="G5699" s="135" t="s">
        <v>18444</v>
      </c>
      <c r="H5699" s="102" t="s">
        <v>16603</v>
      </c>
      <c r="J5699" s="102" t="s">
        <v>11298</v>
      </c>
      <c r="K5699" s="102" t="s">
        <v>15</v>
      </c>
      <c r="L5699" s="102">
        <v>100604</v>
      </c>
      <c r="M5699" s="102" t="s">
        <v>16</v>
      </c>
      <c r="N5699" s="104">
        <v>221234453</v>
      </c>
      <c r="O5699" s="104">
        <v>-18453750</v>
      </c>
      <c r="P5699" s="104">
        <v>-47818967</v>
      </c>
      <c r="Q5699" s="104">
        <v>154961736</v>
      </c>
      <c r="S5699" s="49">
        <f t="shared" si="140"/>
        <v>17045790.960000001</v>
      </c>
      <c r="T5699" s="25"/>
      <c r="U5699" s="24"/>
      <c r="V5699" s="25">
        <f t="shared" si="139"/>
        <v>172007526.96000001</v>
      </c>
      <c r="X5699" s="27">
        <f t="shared" si="141"/>
        <v>172007526.96000001</v>
      </c>
      <c r="Y5699" s="102" t="s">
        <v>18393</v>
      </c>
      <c r="Z5699" s="102" t="s">
        <v>18394</v>
      </c>
      <c r="AA5699" s="101">
        <v>45764</v>
      </c>
    </row>
    <row r="5700" spans="1:27">
      <c r="A5700" s="101">
        <v>45764</v>
      </c>
      <c r="B5700" s="102" t="s">
        <v>18439</v>
      </c>
      <c r="C5700" s="102" t="s">
        <v>18440</v>
      </c>
      <c r="D5700" s="102" t="s">
        <v>18441</v>
      </c>
      <c r="E5700" s="102" t="s">
        <v>18442</v>
      </c>
      <c r="F5700" s="102" t="s">
        <v>18445</v>
      </c>
      <c r="G5700" s="135" t="s">
        <v>18446</v>
      </c>
      <c r="H5700" s="102" t="s">
        <v>16603</v>
      </c>
      <c r="J5700" s="102" t="s">
        <v>11298</v>
      </c>
      <c r="K5700" s="102" t="s">
        <v>15</v>
      </c>
      <c r="L5700" s="102">
        <v>100604</v>
      </c>
      <c r="M5700" s="102" t="s">
        <v>16</v>
      </c>
      <c r="N5700" s="104">
        <v>221234453</v>
      </c>
      <c r="O5700" s="104">
        <v>-18453750</v>
      </c>
      <c r="P5700" s="104">
        <v>-47818967</v>
      </c>
      <c r="Q5700" s="104">
        <v>154961736</v>
      </c>
      <c r="S5700" s="49">
        <f t="shared" si="140"/>
        <v>17045790.960000001</v>
      </c>
      <c r="T5700" s="25"/>
      <c r="U5700" s="24"/>
      <c r="V5700" s="25">
        <f t="shared" si="139"/>
        <v>172007526.96000001</v>
      </c>
      <c r="X5700" s="27">
        <f t="shared" si="141"/>
        <v>172007526.96000001</v>
      </c>
      <c r="Y5700" s="102" t="s">
        <v>18393</v>
      </c>
      <c r="Z5700" s="102" t="s">
        <v>18394</v>
      </c>
      <c r="AA5700" s="101">
        <v>45764</v>
      </c>
    </row>
    <row r="5701" spans="1:27">
      <c r="A5701" s="101">
        <v>45764</v>
      </c>
      <c r="B5701" s="102" t="s">
        <v>18447</v>
      </c>
      <c r="C5701" s="102" t="s">
        <v>18448</v>
      </c>
      <c r="D5701" s="102" t="s">
        <v>18449</v>
      </c>
      <c r="E5701" s="102" t="s">
        <v>18450</v>
      </c>
      <c r="F5701" s="102" t="s">
        <v>18451</v>
      </c>
      <c r="G5701" s="135" t="s">
        <v>18452</v>
      </c>
      <c r="H5701" s="102" t="s">
        <v>16603</v>
      </c>
      <c r="J5701" s="102" t="s">
        <v>11298</v>
      </c>
      <c r="K5701" s="102" t="s">
        <v>15</v>
      </c>
      <c r="L5701" s="102">
        <v>100604</v>
      </c>
      <c r="M5701" s="102" t="s">
        <v>16</v>
      </c>
      <c r="N5701" s="104">
        <v>221234453</v>
      </c>
      <c r="O5701" s="104">
        <v>-18453750</v>
      </c>
      <c r="P5701" s="104">
        <v>-47818967</v>
      </c>
      <c r="Q5701" s="104">
        <v>154961736</v>
      </c>
      <c r="S5701" s="49">
        <f t="shared" si="140"/>
        <v>17045790.960000001</v>
      </c>
      <c r="T5701" s="25"/>
      <c r="U5701" s="24"/>
      <c r="V5701" s="25">
        <f t="shared" si="139"/>
        <v>172007526.96000001</v>
      </c>
      <c r="X5701" s="27">
        <f t="shared" si="141"/>
        <v>172007526.96000001</v>
      </c>
      <c r="Y5701" s="102" t="s">
        <v>18393</v>
      </c>
      <c r="Z5701" s="102" t="s">
        <v>18394</v>
      </c>
      <c r="AA5701" s="101">
        <v>45764</v>
      </c>
    </row>
    <row r="5702" spans="1:27">
      <c r="A5702" s="101">
        <v>45764</v>
      </c>
      <c r="B5702" s="102" t="s">
        <v>18447</v>
      </c>
      <c r="C5702" s="102" t="s">
        <v>18448</v>
      </c>
      <c r="D5702" s="102" t="s">
        <v>18449</v>
      </c>
      <c r="E5702" s="102" t="s">
        <v>18450</v>
      </c>
      <c r="F5702" s="102" t="s">
        <v>18453</v>
      </c>
      <c r="G5702" s="135" t="s">
        <v>18454</v>
      </c>
      <c r="H5702" s="102" t="s">
        <v>16603</v>
      </c>
      <c r="J5702" s="102" t="s">
        <v>11298</v>
      </c>
      <c r="K5702" s="102" t="s">
        <v>15</v>
      </c>
      <c r="L5702" s="102">
        <v>100604</v>
      </c>
      <c r="M5702" s="102" t="s">
        <v>16</v>
      </c>
      <c r="N5702" s="104">
        <v>221234453</v>
      </c>
      <c r="O5702" s="104">
        <v>-18453750</v>
      </c>
      <c r="P5702" s="104">
        <v>-47818967</v>
      </c>
      <c r="Q5702" s="104">
        <v>154961736</v>
      </c>
      <c r="S5702" s="49">
        <f t="shared" si="140"/>
        <v>17045790.960000001</v>
      </c>
      <c r="T5702" s="25"/>
      <c r="U5702" s="24"/>
      <c r="V5702" s="25">
        <f t="shared" ref="V5702:V5765" si="142">Q5702+S5702</f>
        <v>172007526.96000001</v>
      </c>
      <c r="X5702" s="27">
        <f t="shared" si="141"/>
        <v>172007526.96000001</v>
      </c>
      <c r="Y5702" s="102" t="s">
        <v>18393</v>
      </c>
      <c r="Z5702" s="102" t="s">
        <v>18394</v>
      </c>
      <c r="AA5702" s="101">
        <v>45764</v>
      </c>
    </row>
    <row r="5703" spans="1:27">
      <c r="A5703" s="101">
        <v>45764</v>
      </c>
      <c r="B5703" s="102" t="s">
        <v>18455</v>
      </c>
      <c r="C5703" s="102" t="s">
        <v>18456</v>
      </c>
      <c r="D5703" s="102" t="s">
        <v>18457</v>
      </c>
      <c r="E5703" s="102" t="s">
        <v>18458</v>
      </c>
      <c r="F5703" s="102" t="s">
        <v>18459</v>
      </c>
      <c r="G5703" s="135" t="s">
        <v>18460</v>
      </c>
      <c r="H5703" s="102" t="s">
        <v>16603</v>
      </c>
      <c r="J5703" s="102" t="s">
        <v>11298</v>
      </c>
      <c r="K5703" s="102" t="s">
        <v>15</v>
      </c>
      <c r="L5703" s="102">
        <v>100604</v>
      </c>
      <c r="M5703" s="102" t="s">
        <v>16</v>
      </c>
      <c r="N5703" s="104">
        <v>221234453</v>
      </c>
      <c r="O5703" s="104">
        <v>-18453750</v>
      </c>
      <c r="P5703" s="104">
        <v>-47818967</v>
      </c>
      <c r="Q5703" s="104">
        <v>154961736</v>
      </c>
      <c r="S5703" s="49">
        <f t="shared" ref="S5703:S5766" si="143">Q5703*11%</f>
        <v>17045790.960000001</v>
      </c>
      <c r="T5703" s="25"/>
      <c r="U5703" s="24"/>
      <c r="V5703" s="25">
        <f t="shared" si="142"/>
        <v>172007526.96000001</v>
      </c>
      <c r="X5703" s="27">
        <f t="shared" si="141"/>
        <v>172007526.96000001</v>
      </c>
      <c r="Y5703" s="102" t="s">
        <v>18393</v>
      </c>
      <c r="Z5703" s="102" t="s">
        <v>18394</v>
      </c>
      <c r="AA5703" s="101">
        <v>45764</v>
      </c>
    </row>
    <row r="5704" spans="1:27">
      <c r="A5704" s="101">
        <v>45764</v>
      </c>
      <c r="B5704" s="102" t="s">
        <v>18461</v>
      </c>
      <c r="C5704" s="102" t="s">
        <v>18462</v>
      </c>
      <c r="D5704" s="102" t="s">
        <v>18463</v>
      </c>
      <c r="E5704" s="102" t="s">
        <v>18464</v>
      </c>
      <c r="F5704" s="102" t="s">
        <v>18465</v>
      </c>
      <c r="G5704" s="135" t="s">
        <v>18466</v>
      </c>
      <c r="H5704" s="102" t="s">
        <v>16718</v>
      </c>
      <c r="J5704" s="102" t="s">
        <v>11298</v>
      </c>
      <c r="K5704" s="102" t="s">
        <v>15</v>
      </c>
      <c r="L5704" s="102">
        <v>100604</v>
      </c>
      <c r="M5704" s="102" t="s">
        <v>16</v>
      </c>
      <c r="N5704" s="104">
        <v>221234453</v>
      </c>
      <c r="O5704" s="104">
        <v>-18453750</v>
      </c>
      <c r="P5704" s="104">
        <v>-47818967</v>
      </c>
      <c r="Q5704" s="104">
        <v>154961736</v>
      </c>
      <c r="S5704" s="49">
        <f t="shared" si="143"/>
        <v>17045790.960000001</v>
      </c>
      <c r="T5704" s="25"/>
      <c r="U5704" s="24"/>
      <c r="V5704" s="25">
        <f t="shared" si="142"/>
        <v>172007526.96000001</v>
      </c>
      <c r="X5704" s="27">
        <f t="shared" si="141"/>
        <v>172007526.96000001</v>
      </c>
      <c r="Y5704" s="102" t="s">
        <v>18393</v>
      </c>
      <c r="Z5704" s="102" t="s">
        <v>18394</v>
      </c>
      <c r="AA5704" s="101">
        <v>45764</v>
      </c>
    </row>
    <row r="5705" spans="1:27">
      <c r="A5705" s="101">
        <v>45764</v>
      </c>
      <c r="B5705" s="102" t="s">
        <v>18461</v>
      </c>
      <c r="C5705" s="102" t="s">
        <v>18462</v>
      </c>
      <c r="D5705" s="102" t="s">
        <v>18463</v>
      </c>
      <c r="E5705" s="102" t="s">
        <v>18464</v>
      </c>
      <c r="F5705" s="102" t="s">
        <v>18467</v>
      </c>
      <c r="G5705" s="135" t="s">
        <v>18468</v>
      </c>
      <c r="H5705" s="102" t="s">
        <v>16718</v>
      </c>
      <c r="J5705" s="102" t="s">
        <v>11298</v>
      </c>
      <c r="K5705" s="102" t="s">
        <v>15</v>
      </c>
      <c r="L5705" s="102">
        <v>100604</v>
      </c>
      <c r="M5705" s="102" t="s">
        <v>16</v>
      </c>
      <c r="N5705" s="104">
        <v>221234453</v>
      </c>
      <c r="O5705" s="104">
        <v>-18453750</v>
      </c>
      <c r="P5705" s="104">
        <v>-47818967</v>
      </c>
      <c r="Q5705" s="104">
        <v>154961736</v>
      </c>
      <c r="S5705" s="49">
        <f t="shared" si="143"/>
        <v>17045790.960000001</v>
      </c>
      <c r="T5705" s="25"/>
      <c r="U5705" s="24"/>
      <c r="V5705" s="25">
        <f t="shared" si="142"/>
        <v>172007526.96000001</v>
      </c>
      <c r="X5705" s="27">
        <f t="shared" si="141"/>
        <v>172007526.96000001</v>
      </c>
      <c r="Y5705" s="102" t="s">
        <v>18393</v>
      </c>
      <c r="Z5705" s="102" t="s">
        <v>18394</v>
      </c>
      <c r="AA5705" s="101">
        <v>45764</v>
      </c>
    </row>
    <row r="5706" spans="1:27">
      <c r="A5706" s="101">
        <v>45764</v>
      </c>
      <c r="B5706" s="102" t="s">
        <v>18469</v>
      </c>
      <c r="C5706" s="102" t="s">
        <v>18470</v>
      </c>
      <c r="D5706" s="102" t="s">
        <v>18471</v>
      </c>
      <c r="E5706" s="102" t="s">
        <v>18472</v>
      </c>
      <c r="F5706" s="102" t="s">
        <v>18473</v>
      </c>
      <c r="G5706" s="135" t="s">
        <v>18474</v>
      </c>
      <c r="H5706" s="102" t="s">
        <v>16718</v>
      </c>
      <c r="J5706" s="102" t="s">
        <v>11298</v>
      </c>
      <c r="K5706" s="102" t="s">
        <v>15</v>
      </c>
      <c r="L5706" s="102">
        <v>100604</v>
      </c>
      <c r="M5706" s="102" t="s">
        <v>16</v>
      </c>
      <c r="N5706" s="104">
        <v>221234453</v>
      </c>
      <c r="O5706" s="104">
        <v>-18453750</v>
      </c>
      <c r="P5706" s="104">
        <v>-47818967</v>
      </c>
      <c r="Q5706" s="104">
        <v>154961736</v>
      </c>
      <c r="S5706" s="49">
        <f t="shared" si="143"/>
        <v>17045790.960000001</v>
      </c>
      <c r="T5706" s="25"/>
      <c r="U5706" s="24"/>
      <c r="V5706" s="25">
        <f t="shared" si="142"/>
        <v>172007526.96000001</v>
      </c>
      <c r="X5706" s="27">
        <f t="shared" si="141"/>
        <v>172007526.96000001</v>
      </c>
      <c r="Y5706" s="102" t="s">
        <v>18393</v>
      </c>
      <c r="Z5706" s="102" t="s">
        <v>18394</v>
      </c>
      <c r="AA5706" s="101">
        <v>45764</v>
      </c>
    </row>
    <row r="5707" spans="1:27">
      <c r="A5707" s="101">
        <v>45764</v>
      </c>
      <c r="B5707" s="102" t="s">
        <v>18469</v>
      </c>
      <c r="C5707" s="102" t="s">
        <v>18470</v>
      </c>
      <c r="D5707" s="102" t="s">
        <v>18471</v>
      </c>
      <c r="E5707" s="102" t="s">
        <v>18472</v>
      </c>
      <c r="F5707" s="102" t="s">
        <v>18475</v>
      </c>
      <c r="G5707" s="135" t="s">
        <v>18476</v>
      </c>
      <c r="H5707" s="102" t="s">
        <v>16718</v>
      </c>
      <c r="J5707" s="102" t="s">
        <v>11298</v>
      </c>
      <c r="K5707" s="102" t="s">
        <v>15</v>
      </c>
      <c r="L5707" s="102">
        <v>100604</v>
      </c>
      <c r="M5707" s="102" t="s">
        <v>16</v>
      </c>
      <c r="N5707" s="104">
        <v>221234453</v>
      </c>
      <c r="O5707" s="104">
        <v>-18453750</v>
      </c>
      <c r="P5707" s="104">
        <v>-47818967</v>
      </c>
      <c r="Q5707" s="104">
        <v>154961736</v>
      </c>
      <c r="S5707" s="49">
        <f t="shared" si="143"/>
        <v>17045790.960000001</v>
      </c>
      <c r="T5707" s="25"/>
      <c r="U5707" s="24"/>
      <c r="V5707" s="25">
        <f t="shared" si="142"/>
        <v>172007526.96000001</v>
      </c>
      <c r="X5707" s="27">
        <f t="shared" si="141"/>
        <v>172007526.96000001</v>
      </c>
      <c r="Y5707" s="102" t="s">
        <v>18393</v>
      </c>
      <c r="Z5707" s="102" t="s">
        <v>18394</v>
      </c>
      <c r="AA5707" s="101">
        <v>45764</v>
      </c>
    </row>
    <row r="5708" spans="1:27">
      <c r="A5708" s="101">
        <v>45764</v>
      </c>
      <c r="B5708" s="102" t="s">
        <v>18477</v>
      </c>
      <c r="C5708" s="102" t="s">
        <v>18478</v>
      </c>
      <c r="D5708" s="102" t="s">
        <v>18479</v>
      </c>
      <c r="E5708" s="102" t="s">
        <v>18480</v>
      </c>
      <c r="F5708" s="102" t="s">
        <v>18481</v>
      </c>
      <c r="G5708" s="135" t="s">
        <v>18482</v>
      </c>
      <c r="H5708" s="102" t="s">
        <v>16718</v>
      </c>
      <c r="J5708" s="102" t="s">
        <v>11298</v>
      </c>
      <c r="K5708" s="102" t="s">
        <v>15</v>
      </c>
      <c r="L5708" s="102">
        <v>100604</v>
      </c>
      <c r="M5708" s="102" t="s">
        <v>16</v>
      </c>
      <c r="N5708" s="104">
        <v>221234453</v>
      </c>
      <c r="O5708" s="104">
        <v>-18453750</v>
      </c>
      <c r="P5708" s="104">
        <v>-47818967</v>
      </c>
      <c r="Q5708" s="104">
        <v>154961736</v>
      </c>
      <c r="S5708" s="49">
        <f t="shared" si="143"/>
        <v>17045790.960000001</v>
      </c>
      <c r="T5708" s="25"/>
      <c r="U5708" s="24"/>
      <c r="V5708" s="25">
        <f t="shared" si="142"/>
        <v>172007526.96000001</v>
      </c>
      <c r="X5708" s="27">
        <f t="shared" si="141"/>
        <v>172007526.96000001</v>
      </c>
      <c r="Y5708" s="102" t="s">
        <v>18393</v>
      </c>
      <c r="Z5708" s="102" t="s">
        <v>18394</v>
      </c>
      <c r="AA5708" s="101">
        <v>45764</v>
      </c>
    </row>
    <row r="5709" spans="1:27">
      <c r="A5709" s="101">
        <v>45764</v>
      </c>
      <c r="B5709" s="102" t="s">
        <v>18483</v>
      </c>
      <c r="C5709" s="102" t="s">
        <v>18484</v>
      </c>
      <c r="D5709" s="102" t="s">
        <v>18485</v>
      </c>
      <c r="E5709" s="102" t="s">
        <v>18486</v>
      </c>
      <c r="F5709" s="102" t="s">
        <v>18487</v>
      </c>
      <c r="G5709" s="135" t="s">
        <v>18488</v>
      </c>
      <c r="H5709" s="102" t="s">
        <v>18489</v>
      </c>
      <c r="J5709" s="102" t="s">
        <v>11298</v>
      </c>
      <c r="K5709" s="102" t="s">
        <v>15</v>
      </c>
      <c r="L5709" s="102">
        <v>100604</v>
      </c>
      <c r="M5709" s="102" t="s">
        <v>16</v>
      </c>
      <c r="N5709" s="104">
        <v>221234453</v>
      </c>
      <c r="O5709" s="104">
        <v>-18453750</v>
      </c>
      <c r="P5709" s="104">
        <v>-47818967</v>
      </c>
      <c r="Q5709" s="104">
        <v>154961736</v>
      </c>
      <c r="S5709" s="49">
        <f t="shared" si="143"/>
        <v>17045790.960000001</v>
      </c>
      <c r="T5709" s="25"/>
      <c r="U5709" s="24"/>
      <c r="V5709" s="25">
        <f t="shared" si="142"/>
        <v>172007526.96000001</v>
      </c>
      <c r="X5709" s="27">
        <f t="shared" si="141"/>
        <v>172007526.96000001</v>
      </c>
      <c r="Y5709" s="102" t="s">
        <v>18393</v>
      </c>
      <c r="Z5709" s="102" t="s">
        <v>18394</v>
      </c>
      <c r="AA5709" s="101">
        <v>45764</v>
      </c>
    </row>
    <row r="5710" spans="1:27">
      <c r="A5710" s="101">
        <v>45764</v>
      </c>
      <c r="B5710" s="102" t="s">
        <v>18483</v>
      </c>
      <c r="C5710" s="102" t="s">
        <v>18484</v>
      </c>
      <c r="D5710" s="102" t="s">
        <v>18485</v>
      </c>
      <c r="E5710" s="102" t="s">
        <v>18486</v>
      </c>
      <c r="F5710" s="102" t="s">
        <v>18490</v>
      </c>
      <c r="G5710" s="135" t="s">
        <v>18491</v>
      </c>
      <c r="H5710" s="102" t="s">
        <v>18489</v>
      </c>
      <c r="J5710" s="102" t="s">
        <v>11298</v>
      </c>
      <c r="K5710" s="102" t="s">
        <v>15</v>
      </c>
      <c r="L5710" s="102">
        <v>100604</v>
      </c>
      <c r="M5710" s="102" t="s">
        <v>16</v>
      </c>
      <c r="N5710" s="104">
        <v>221234453</v>
      </c>
      <c r="O5710" s="104">
        <v>-18453750</v>
      </c>
      <c r="P5710" s="104">
        <v>-47818967</v>
      </c>
      <c r="Q5710" s="104">
        <v>154961736</v>
      </c>
      <c r="S5710" s="49">
        <f t="shared" si="143"/>
        <v>17045790.960000001</v>
      </c>
      <c r="T5710" s="25"/>
      <c r="U5710" s="24"/>
      <c r="V5710" s="25">
        <f t="shared" si="142"/>
        <v>172007526.96000001</v>
      </c>
      <c r="X5710" s="27">
        <f t="shared" si="141"/>
        <v>172007526.96000001</v>
      </c>
      <c r="Y5710" s="102" t="s">
        <v>18393</v>
      </c>
      <c r="Z5710" s="102" t="s">
        <v>18394</v>
      </c>
      <c r="AA5710" s="101">
        <v>45764</v>
      </c>
    </row>
    <row r="5711" spans="1:27">
      <c r="A5711" s="101">
        <v>45764</v>
      </c>
      <c r="B5711" s="102" t="s">
        <v>18492</v>
      </c>
      <c r="C5711" s="102" t="s">
        <v>18493</v>
      </c>
      <c r="D5711" s="102" t="s">
        <v>18494</v>
      </c>
      <c r="E5711" s="102" t="s">
        <v>18495</v>
      </c>
      <c r="F5711" s="102" t="s">
        <v>18496</v>
      </c>
      <c r="G5711" s="135" t="s">
        <v>18497</v>
      </c>
      <c r="H5711" s="102" t="s">
        <v>18489</v>
      </c>
      <c r="J5711" s="102" t="s">
        <v>11298</v>
      </c>
      <c r="K5711" s="102" t="s">
        <v>15</v>
      </c>
      <c r="L5711" s="102">
        <v>100604</v>
      </c>
      <c r="M5711" s="102" t="s">
        <v>16</v>
      </c>
      <c r="N5711" s="104">
        <v>221234453</v>
      </c>
      <c r="O5711" s="104">
        <v>-18453750</v>
      </c>
      <c r="P5711" s="104">
        <v>-47818967</v>
      </c>
      <c r="Q5711" s="104">
        <v>154961736</v>
      </c>
      <c r="S5711" s="49">
        <f t="shared" si="143"/>
        <v>17045790.960000001</v>
      </c>
      <c r="T5711" s="25"/>
      <c r="U5711" s="24"/>
      <c r="V5711" s="25">
        <f t="shared" si="142"/>
        <v>172007526.96000001</v>
      </c>
      <c r="X5711" s="27">
        <f t="shared" si="141"/>
        <v>172007526.96000001</v>
      </c>
      <c r="Y5711" s="102" t="s">
        <v>18393</v>
      </c>
      <c r="Z5711" s="102" t="s">
        <v>18394</v>
      </c>
      <c r="AA5711" s="101">
        <v>45764</v>
      </c>
    </row>
    <row r="5712" spans="1:27">
      <c r="A5712" s="101">
        <v>45764</v>
      </c>
      <c r="B5712" s="102" t="s">
        <v>18492</v>
      </c>
      <c r="C5712" s="102" t="s">
        <v>18493</v>
      </c>
      <c r="D5712" s="102" t="s">
        <v>18494</v>
      </c>
      <c r="E5712" s="102" t="s">
        <v>18495</v>
      </c>
      <c r="F5712" s="102" t="s">
        <v>18498</v>
      </c>
      <c r="G5712" s="135" t="s">
        <v>18499</v>
      </c>
      <c r="H5712" s="102" t="s">
        <v>18489</v>
      </c>
      <c r="J5712" s="102" t="s">
        <v>11298</v>
      </c>
      <c r="K5712" s="102" t="s">
        <v>15</v>
      </c>
      <c r="L5712" s="102">
        <v>100604</v>
      </c>
      <c r="M5712" s="102" t="s">
        <v>16</v>
      </c>
      <c r="N5712" s="104">
        <v>221234453</v>
      </c>
      <c r="O5712" s="104">
        <v>-18453750</v>
      </c>
      <c r="P5712" s="104">
        <v>-47818967</v>
      </c>
      <c r="Q5712" s="104">
        <v>154961736</v>
      </c>
      <c r="S5712" s="49">
        <f t="shared" si="143"/>
        <v>17045790.960000001</v>
      </c>
      <c r="T5712" s="25"/>
      <c r="U5712" s="24"/>
      <c r="V5712" s="25">
        <f t="shared" si="142"/>
        <v>172007526.96000001</v>
      </c>
      <c r="X5712" s="27">
        <f t="shared" si="141"/>
        <v>172007526.96000001</v>
      </c>
      <c r="Y5712" s="102" t="s">
        <v>18393</v>
      </c>
      <c r="Z5712" s="102" t="s">
        <v>18394</v>
      </c>
      <c r="AA5712" s="101">
        <v>45764</v>
      </c>
    </row>
    <row r="5713" spans="1:27">
      <c r="A5713" s="101">
        <v>45764</v>
      </c>
      <c r="B5713" s="102" t="s">
        <v>18500</v>
      </c>
      <c r="C5713" s="102" t="s">
        <v>18501</v>
      </c>
      <c r="D5713" s="102" t="s">
        <v>18502</v>
      </c>
      <c r="E5713" s="102" t="s">
        <v>18503</v>
      </c>
      <c r="F5713" s="102" t="s">
        <v>18504</v>
      </c>
      <c r="G5713" s="135" t="s">
        <v>18505</v>
      </c>
      <c r="H5713" s="102" t="s">
        <v>18489</v>
      </c>
      <c r="J5713" s="102" t="s">
        <v>11298</v>
      </c>
      <c r="K5713" s="102" t="s">
        <v>15</v>
      </c>
      <c r="L5713" s="102">
        <v>100604</v>
      </c>
      <c r="M5713" s="102" t="s">
        <v>16</v>
      </c>
      <c r="N5713" s="104">
        <v>221234453</v>
      </c>
      <c r="O5713" s="104">
        <v>-18453750</v>
      </c>
      <c r="P5713" s="104">
        <v>-47818967</v>
      </c>
      <c r="Q5713" s="104">
        <v>154961736</v>
      </c>
      <c r="S5713" s="49">
        <f t="shared" si="143"/>
        <v>17045790.960000001</v>
      </c>
      <c r="T5713" s="25"/>
      <c r="U5713" s="24"/>
      <c r="V5713" s="25">
        <f t="shared" si="142"/>
        <v>172007526.96000001</v>
      </c>
      <c r="X5713" s="27">
        <f t="shared" si="141"/>
        <v>172007526.96000001</v>
      </c>
      <c r="Y5713" s="102" t="s">
        <v>18393</v>
      </c>
      <c r="Z5713" s="102" t="s">
        <v>18394</v>
      </c>
      <c r="AA5713" s="101">
        <v>45764</v>
      </c>
    </row>
    <row r="5714" spans="1:27">
      <c r="A5714" s="101">
        <v>45764</v>
      </c>
      <c r="B5714" s="102" t="s">
        <v>18500</v>
      </c>
      <c r="C5714" s="102" t="s">
        <v>18501</v>
      </c>
      <c r="D5714" s="102" t="s">
        <v>18502</v>
      </c>
      <c r="E5714" s="102" t="s">
        <v>18503</v>
      </c>
      <c r="F5714" s="102" t="s">
        <v>18506</v>
      </c>
      <c r="G5714" s="135" t="s">
        <v>18507</v>
      </c>
      <c r="H5714" s="102" t="s">
        <v>18489</v>
      </c>
      <c r="J5714" s="102" t="s">
        <v>11298</v>
      </c>
      <c r="K5714" s="102" t="s">
        <v>15</v>
      </c>
      <c r="L5714" s="102">
        <v>100604</v>
      </c>
      <c r="M5714" s="102" t="s">
        <v>16</v>
      </c>
      <c r="N5714" s="104">
        <v>221234453</v>
      </c>
      <c r="O5714" s="104">
        <v>-18453750</v>
      </c>
      <c r="P5714" s="104">
        <v>-47818967</v>
      </c>
      <c r="Q5714" s="104">
        <v>154961736</v>
      </c>
      <c r="S5714" s="49">
        <f t="shared" si="143"/>
        <v>17045790.960000001</v>
      </c>
      <c r="T5714" s="25"/>
      <c r="U5714" s="24"/>
      <c r="V5714" s="25">
        <f t="shared" si="142"/>
        <v>172007526.96000001</v>
      </c>
      <c r="X5714" s="27">
        <f t="shared" si="141"/>
        <v>172007526.96000001</v>
      </c>
      <c r="Y5714" s="102" t="s">
        <v>18393</v>
      </c>
      <c r="Z5714" s="102" t="s">
        <v>18394</v>
      </c>
      <c r="AA5714" s="101">
        <v>45764</v>
      </c>
    </row>
    <row r="5715" spans="1:27">
      <c r="A5715" s="101">
        <v>45764</v>
      </c>
      <c r="B5715" s="102" t="s">
        <v>18508</v>
      </c>
      <c r="C5715" s="102" t="s">
        <v>18509</v>
      </c>
      <c r="D5715" s="102" t="s">
        <v>18510</v>
      </c>
      <c r="E5715" s="102" t="s">
        <v>18511</v>
      </c>
      <c r="F5715" s="102" t="s">
        <v>18512</v>
      </c>
      <c r="G5715" s="135" t="s">
        <v>18513</v>
      </c>
      <c r="H5715" s="102" t="s">
        <v>18489</v>
      </c>
      <c r="J5715" s="102" t="s">
        <v>11298</v>
      </c>
      <c r="K5715" s="102" t="s">
        <v>15</v>
      </c>
      <c r="L5715" s="102">
        <v>100604</v>
      </c>
      <c r="M5715" s="102" t="s">
        <v>16</v>
      </c>
      <c r="N5715" s="104">
        <v>221234453</v>
      </c>
      <c r="O5715" s="104">
        <v>-18453750</v>
      </c>
      <c r="P5715" s="104">
        <v>-47818967</v>
      </c>
      <c r="Q5715" s="104">
        <v>154961736</v>
      </c>
      <c r="S5715" s="49">
        <f t="shared" si="143"/>
        <v>17045790.960000001</v>
      </c>
      <c r="T5715" s="25"/>
      <c r="U5715" s="24"/>
      <c r="V5715" s="25">
        <f t="shared" si="142"/>
        <v>172007526.96000001</v>
      </c>
      <c r="X5715" s="27">
        <f t="shared" si="141"/>
        <v>172007526.96000001</v>
      </c>
      <c r="Y5715" s="102" t="s">
        <v>18393</v>
      </c>
      <c r="Z5715" s="102" t="s">
        <v>18394</v>
      </c>
      <c r="AA5715" s="101">
        <v>45764</v>
      </c>
    </row>
    <row r="5716" spans="1:27">
      <c r="A5716" s="101">
        <v>45764</v>
      </c>
      <c r="B5716" s="102" t="s">
        <v>18508</v>
      </c>
      <c r="C5716" s="102" t="s">
        <v>18509</v>
      </c>
      <c r="D5716" s="102" t="s">
        <v>18510</v>
      </c>
      <c r="E5716" s="102" t="s">
        <v>18511</v>
      </c>
      <c r="F5716" s="102" t="s">
        <v>18514</v>
      </c>
      <c r="G5716" s="135" t="s">
        <v>18515</v>
      </c>
      <c r="H5716" s="102" t="s">
        <v>18489</v>
      </c>
      <c r="J5716" s="102" t="s">
        <v>11298</v>
      </c>
      <c r="K5716" s="102" t="s">
        <v>15</v>
      </c>
      <c r="L5716" s="102">
        <v>100604</v>
      </c>
      <c r="M5716" s="102" t="s">
        <v>16</v>
      </c>
      <c r="N5716" s="104">
        <v>221234453</v>
      </c>
      <c r="O5716" s="104">
        <v>-18453750</v>
      </c>
      <c r="P5716" s="104">
        <v>-47818967</v>
      </c>
      <c r="Q5716" s="104">
        <v>154961736</v>
      </c>
      <c r="S5716" s="49">
        <f t="shared" si="143"/>
        <v>17045790.960000001</v>
      </c>
      <c r="T5716" s="25"/>
      <c r="U5716" s="24"/>
      <c r="V5716" s="25">
        <f t="shared" si="142"/>
        <v>172007526.96000001</v>
      </c>
      <c r="X5716" s="27">
        <f t="shared" si="141"/>
        <v>172007526.96000001</v>
      </c>
      <c r="Y5716" s="102" t="s">
        <v>18393</v>
      </c>
      <c r="Z5716" s="102" t="s">
        <v>18394</v>
      </c>
      <c r="AA5716" s="101">
        <v>45764</v>
      </c>
    </row>
    <row r="5717" spans="1:27">
      <c r="A5717" s="101">
        <v>45764</v>
      </c>
      <c r="B5717" s="102" t="s">
        <v>18516</v>
      </c>
      <c r="C5717" s="102" t="s">
        <v>18517</v>
      </c>
      <c r="D5717" s="102" t="s">
        <v>18518</v>
      </c>
      <c r="E5717" s="102" t="s">
        <v>18519</v>
      </c>
      <c r="F5717" s="102" t="s">
        <v>18520</v>
      </c>
      <c r="G5717" s="135" t="s">
        <v>18521</v>
      </c>
      <c r="H5717" s="102" t="s">
        <v>18489</v>
      </c>
      <c r="J5717" s="102" t="s">
        <v>11298</v>
      </c>
      <c r="K5717" s="102" t="s">
        <v>15</v>
      </c>
      <c r="L5717" s="102">
        <v>100604</v>
      </c>
      <c r="M5717" s="102" t="s">
        <v>16</v>
      </c>
      <c r="N5717" s="104">
        <v>221234453</v>
      </c>
      <c r="O5717" s="104">
        <v>-18453750</v>
      </c>
      <c r="P5717" s="104">
        <v>-39478682</v>
      </c>
      <c r="Q5717" s="104">
        <v>163302021</v>
      </c>
      <c r="S5717" s="49">
        <f t="shared" si="143"/>
        <v>17963222.309999999</v>
      </c>
      <c r="T5717" s="25"/>
      <c r="U5717" s="24"/>
      <c r="V5717" s="25">
        <f t="shared" si="142"/>
        <v>181265243.31</v>
      </c>
      <c r="X5717" s="27">
        <f t="shared" si="141"/>
        <v>181265243.31</v>
      </c>
      <c r="Y5717" s="102" t="s">
        <v>18393</v>
      </c>
      <c r="Z5717" s="102" t="s">
        <v>18394</v>
      </c>
      <c r="AA5717" s="101">
        <v>45764</v>
      </c>
    </row>
    <row r="5718" spans="1:27">
      <c r="A5718" s="101">
        <v>45764</v>
      </c>
      <c r="B5718" s="102" t="s">
        <v>18516</v>
      </c>
      <c r="C5718" s="102" t="s">
        <v>18517</v>
      </c>
      <c r="D5718" s="102" t="s">
        <v>18518</v>
      </c>
      <c r="E5718" s="102" t="s">
        <v>18519</v>
      </c>
      <c r="F5718" s="102" t="s">
        <v>18522</v>
      </c>
      <c r="G5718" s="135" t="s">
        <v>18523</v>
      </c>
      <c r="H5718" s="102" t="s">
        <v>18489</v>
      </c>
      <c r="J5718" s="102" t="s">
        <v>11298</v>
      </c>
      <c r="K5718" s="102" t="s">
        <v>15</v>
      </c>
      <c r="L5718" s="102">
        <v>100604</v>
      </c>
      <c r="M5718" s="102" t="s">
        <v>16</v>
      </c>
      <c r="N5718" s="104">
        <v>221234453</v>
      </c>
      <c r="O5718" s="104">
        <v>-18453750</v>
      </c>
      <c r="P5718" s="104">
        <v>-39478682</v>
      </c>
      <c r="Q5718" s="104">
        <v>163302021</v>
      </c>
      <c r="S5718" s="49">
        <f t="shared" si="143"/>
        <v>17963222.309999999</v>
      </c>
      <c r="T5718" s="25"/>
      <c r="U5718" s="24"/>
      <c r="V5718" s="25">
        <f t="shared" si="142"/>
        <v>181265243.31</v>
      </c>
      <c r="X5718" s="27">
        <f t="shared" si="141"/>
        <v>181265243.31</v>
      </c>
      <c r="Y5718" s="102" t="s">
        <v>18393</v>
      </c>
      <c r="Z5718" s="102" t="s">
        <v>18394</v>
      </c>
      <c r="AA5718" s="101">
        <v>45764</v>
      </c>
    </row>
    <row r="5719" spans="1:27">
      <c r="A5719" s="101">
        <v>45764</v>
      </c>
      <c r="B5719" s="102" t="s">
        <v>18524</v>
      </c>
      <c r="C5719" s="102" t="s">
        <v>18525</v>
      </c>
      <c r="D5719" s="102" t="s">
        <v>18526</v>
      </c>
      <c r="E5719" s="102" t="s">
        <v>18527</v>
      </c>
      <c r="F5719" s="102" t="s">
        <v>18528</v>
      </c>
      <c r="G5719" s="135" t="s">
        <v>18529</v>
      </c>
      <c r="H5719" s="102" t="s">
        <v>18489</v>
      </c>
      <c r="J5719" s="102" t="s">
        <v>11298</v>
      </c>
      <c r="K5719" s="102" t="s">
        <v>15</v>
      </c>
      <c r="L5719" s="102">
        <v>100604</v>
      </c>
      <c r="M5719" s="102" t="s">
        <v>16</v>
      </c>
      <c r="N5719" s="104">
        <v>221234453</v>
      </c>
      <c r="O5719" s="104">
        <v>-18453750</v>
      </c>
      <c r="P5719" s="104">
        <v>0</v>
      </c>
      <c r="Q5719" s="104">
        <v>202780703</v>
      </c>
      <c r="S5719" s="49">
        <f t="shared" si="143"/>
        <v>22305877.330000002</v>
      </c>
      <c r="T5719" s="25"/>
      <c r="U5719" s="24"/>
      <c r="V5719" s="25">
        <f t="shared" si="142"/>
        <v>225086580.33000001</v>
      </c>
      <c r="X5719" s="27">
        <f t="shared" si="141"/>
        <v>225086580.33000001</v>
      </c>
      <c r="Y5719" s="102" t="s">
        <v>88</v>
      </c>
      <c r="Z5719" s="102" t="s">
        <v>88</v>
      </c>
      <c r="AA5719" s="101">
        <v>45764</v>
      </c>
    </row>
    <row r="5720" spans="1:27">
      <c r="A5720" s="101">
        <v>45764</v>
      </c>
      <c r="B5720" s="102" t="s">
        <v>18524</v>
      </c>
      <c r="C5720" s="102" t="s">
        <v>18525</v>
      </c>
      <c r="D5720" s="102" t="s">
        <v>18526</v>
      </c>
      <c r="E5720" s="102" t="s">
        <v>18527</v>
      </c>
      <c r="F5720" s="102" t="s">
        <v>18530</v>
      </c>
      <c r="G5720" s="135" t="s">
        <v>18531</v>
      </c>
      <c r="H5720" s="102" t="s">
        <v>18489</v>
      </c>
      <c r="J5720" s="102" t="s">
        <v>11298</v>
      </c>
      <c r="K5720" s="102" t="s">
        <v>15</v>
      </c>
      <c r="L5720" s="102">
        <v>100604</v>
      </c>
      <c r="M5720" s="102" t="s">
        <v>16</v>
      </c>
      <c r="N5720" s="104">
        <v>221234453</v>
      </c>
      <c r="O5720" s="104">
        <v>-18453750</v>
      </c>
      <c r="P5720" s="104">
        <v>0</v>
      </c>
      <c r="Q5720" s="104">
        <v>202780703</v>
      </c>
      <c r="S5720" s="49">
        <f t="shared" si="143"/>
        <v>22305877.330000002</v>
      </c>
      <c r="T5720" s="25"/>
      <c r="U5720" s="24"/>
      <c r="V5720" s="25">
        <f t="shared" si="142"/>
        <v>225086580.33000001</v>
      </c>
      <c r="X5720" s="27">
        <f t="shared" si="141"/>
        <v>225086580.33000001</v>
      </c>
      <c r="Y5720" s="102" t="s">
        <v>88</v>
      </c>
      <c r="Z5720" s="102" t="s">
        <v>88</v>
      </c>
      <c r="AA5720" s="101">
        <v>45764</v>
      </c>
    </row>
    <row r="5721" spans="1:27">
      <c r="A5721" s="101">
        <v>45764</v>
      </c>
      <c r="B5721" s="102" t="s">
        <v>18532</v>
      </c>
      <c r="C5721" s="102" t="s">
        <v>18533</v>
      </c>
      <c r="D5721" s="102" t="s">
        <v>18534</v>
      </c>
      <c r="E5721" s="102" t="s">
        <v>18535</v>
      </c>
      <c r="F5721" s="102" t="s">
        <v>18536</v>
      </c>
      <c r="G5721" s="135" t="s">
        <v>18537</v>
      </c>
      <c r="H5721" s="102" t="s">
        <v>90</v>
      </c>
      <c r="J5721" s="102" t="s">
        <v>83</v>
      </c>
      <c r="K5721" s="102" t="s">
        <v>15</v>
      </c>
      <c r="L5721" s="102">
        <v>100604</v>
      </c>
      <c r="M5721" s="102" t="s">
        <v>16</v>
      </c>
      <c r="N5721" s="104">
        <v>130063917</v>
      </c>
      <c r="O5721" s="104">
        <v>-7030000</v>
      </c>
      <c r="P5721" s="104">
        <v>0</v>
      </c>
      <c r="Q5721" s="104">
        <v>123033917</v>
      </c>
      <c r="S5721" s="49">
        <f t="shared" si="143"/>
        <v>13533730.869999999</v>
      </c>
      <c r="T5721" s="25"/>
      <c r="U5721" s="24"/>
      <c r="V5721" s="25">
        <f t="shared" si="142"/>
        <v>136567647.87</v>
      </c>
      <c r="X5721" s="27">
        <f t="shared" si="141"/>
        <v>136567647.87</v>
      </c>
      <c r="Y5721" s="102" t="s">
        <v>88</v>
      </c>
      <c r="Z5721" s="102" t="s">
        <v>88</v>
      </c>
      <c r="AA5721" s="101">
        <v>45764</v>
      </c>
    </row>
    <row r="5722" spans="1:27">
      <c r="A5722" s="101">
        <v>45764</v>
      </c>
      <c r="B5722" s="102" t="s">
        <v>18538</v>
      </c>
      <c r="C5722" s="102" t="s">
        <v>18539</v>
      </c>
      <c r="D5722" s="102" t="s">
        <v>18540</v>
      </c>
      <c r="E5722" s="102" t="s">
        <v>18541</v>
      </c>
      <c r="F5722" s="102" t="s">
        <v>18542</v>
      </c>
      <c r="G5722" s="135" t="s">
        <v>18543</v>
      </c>
      <c r="H5722" s="102" t="s">
        <v>82</v>
      </c>
      <c r="J5722" s="102" t="s">
        <v>83</v>
      </c>
      <c r="K5722" s="102" t="s">
        <v>15</v>
      </c>
      <c r="L5722" s="102">
        <v>100604</v>
      </c>
      <c r="M5722" s="102" t="s">
        <v>16</v>
      </c>
      <c r="N5722" s="104">
        <v>130063917</v>
      </c>
      <c r="O5722" s="104">
        <v>-7030000</v>
      </c>
      <c r="P5722" s="104">
        <v>0</v>
      </c>
      <c r="Q5722" s="104">
        <v>123033917</v>
      </c>
      <c r="S5722" s="49">
        <f t="shared" si="143"/>
        <v>13533730.869999999</v>
      </c>
      <c r="T5722" s="25"/>
      <c r="U5722" s="24"/>
      <c r="V5722" s="25">
        <f t="shared" si="142"/>
        <v>136567647.87</v>
      </c>
      <c r="X5722" s="27">
        <f t="shared" si="141"/>
        <v>136567647.87</v>
      </c>
      <c r="Y5722" s="102" t="s">
        <v>88</v>
      </c>
      <c r="Z5722" s="102" t="s">
        <v>88</v>
      </c>
      <c r="AA5722" s="101">
        <v>45764</v>
      </c>
    </row>
    <row r="5723" spans="1:27">
      <c r="A5723" s="101">
        <v>45764</v>
      </c>
      <c r="B5723" s="102" t="s">
        <v>18538</v>
      </c>
      <c r="C5723" s="102" t="s">
        <v>18539</v>
      </c>
      <c r="D5723" s="102" t="s">
        <v>18540</v>
      </c>
      <c r="E5723" s="102" t="s">
        <v>18541</v>
      </c>
      <c r="F5723" s="102" t="s">
        <v>18544</v>
      </c>
      <c r="G5723" s="135" t="s">
        <v>18545</v>
      </c>
      <c r="H5723" s="102" t="s">
        <v>82</v>
      </c>
      <c r="J5723" s="102" t="s">
        <v>83</v>
      </c>
      <c r="K5723" s="102" t="s">
        <v>15</v>
      </c>
      <c r="L5723" s="102">
        <v>100604</v>
      </c>
      <c r="M5723" s="102" t="s">
        <v>16</v>
      </c>
      <c r="N5723" s="104">
        <v>130063917</v>
      </c>
      <c r="O5723" s="104">
        <v>-7030000</v>
      </c>
      <c r="P5723" s="104">
        <v>0</v>
      </c>
      <c r="Q5723" s="104">
        <v>123033917</v>
      </c>
      <c r="S5723" s="49">
        <f t="shared" si="143"/>
        <v>13533730.869999999</v>
      </c>
      <c r="T5723" s="25"/>
      <c r="U5723" s="24"/>
      <c r="V5723" s="25">
        <f t="shared" si="142"/>
        <v>136567647.87</v>
      </c>
      <c r="X5723" s="27">
        <f t="shared" si="141"/>
        <v>136567647.87</v>
      </c>
      <c r="Y5723" s="102" t="s">
        <v>88</v>
      </c>
      <c r="Z5723" s="102" t="s">
        <v>88</v>
      </c>
      <c r="AA5723" s="101">
        <v>45764</v>
      </c>
    </row>
    <row r="5724" spans="1:27">
      <c r="A5724" s="101">
        <v>45764</v>
      </c>
      <c r="B5724" s="102" t="s">
        <v>18546</v>
      </c>
      <c r="C5724" s="102" t="s">
        <v>18547</v>
      </c>
      <c r="D5724" s="102" t="s">
        <v>18548</v>
      </c>
      <c r="E5724" s="102" t="s">
        <v>18549</v>
      </c>
      <c r="F5724" s="102" t="s">
        <v>18550</v>
      </c>
      <c r="G5724" s="135" t="s">
        <v>18551</v>
      </c>
      <c r="H5724" s="102" t="s">
        <v>84</v>
      </c>
      <c r="J5724" s="102" t="s">
        <v>83</v>
      </c>
      <c r="K5724" s="102" t="s">
        <v>15</v>
      </c>
      <c r="L5724" s="102">
        <v>100604</v>
      </c>
      <c r="M5724" s="102" t="s">
        <v>16</v>
      </c>
      <c r="N5724" s="104">
        <v>130063917</v>
      </c>
      <c r="O5724" s="104">
        <v>-7030000</v>
      </c>
      <c r="P5724" s="104">
        <v>0</v>
      </c>
      <c r="Q5724" s="104">
        <v>123033917</v>
      </c>
      <c r="S5724" s="49">
        <f t="shared" si="143"/>
        <v>13533730.869999999</v>
      </c>
      <c r="T5724" s="25"/>
      <c r="U5724" s="24"/>
      <c r="V5724" s="25">
        <f t="shared" si="142"/>
        <v>136567647.87</v>
      </c>
      <c r="X5724" s="27">
        <f t="shared" si="141"/>
        <v>136567647.87</v>
      </c>
      <c r="Y5724" s="102" t="s">
        <v>88</v>
      </c>
      <c r="Z5724" s="102" t="s">
        <v>88</v>
      </c>
      <c r="AA5724" s="101">
        <v>45764</v>
      </c>
    </row>
    <row r="5725" spans="1:27">
      <c r="A5725" s="101">
        <v>45764</v>
      </c>
      <c r="B5725" s="102" t="s">
        <v>18546</v>
      </c>
      <c r="C5725" s="102" t="s">
        <v>18547</v>
      </c>
      <c r="D5725" s="102" t="s">
        <v>18548</v>
      </c>
      <c r="E5725" s="102" t="s">
        <v>18549</v>
      </c>
      <c r="F5725" s="102" t="s">
        <v>18552</v>
      </c>
      <c r="G5725" s="135" t="s">
        <v>18553</v>
      </c>
      <c r="H5725" s="102" t="s">
        <v>84</v>
      </c>
      <c r="J5725" s="102" t="s">
        <v>83</v>
      </c>
      <c r="K5725" s="102" t="s">
        <v>15</v>
      </c>
      <c r="L5725" s="102">
        <v>100604</v>
      </c>
      <c r="M5725" s="102" t="s">
        <v>16</v>
      </c>
      <c r="N5725" s="104">
        <v>130063917</v>
      </c>
      <c r="O5725" s="104">
        <v>-7030000</v>
      </c>
      <c r="P5725" s="104">
        <v>0</v>
      </c>
      <c r="Q5725" s="104">
        <v>123033917</v>
      </c>
      <c r="S5725" s="49">
        <f t="shared" si="143"/>
        <v>13533730.869999999</v>
      </c>
      <c r="T5725" s="25"/>
      <c r="U5725" s="24"/>
      <c r="V5725" s="25">
        <f t="shared" si="142"/>
        <v>136567647.87</v>
      </c>
      <c r="X5725" s="27">
        <f t="shared" si="141"/>
        <v>136567647.87</v>
      </c>
      <c r="Y5725" s="102" t="s">
        <v>88</v>
      </c>
      <c r="Z5725" s="102" t="s">
        <v>88</v>
      </c>
      <c r="AA5725" s="101">
        <v>45764</v>
      </c>
    </row>
    <row r="5726" spans="1:27">
      <c r="A5726" s="101">
        <v>45777</v>
      </c>
      <c r="B5726" s="102" t="s">
        <v>18554</v>
      </c>
      <c r="C5726" s="102" t="s">
        <v>18555</v>
      </c>
      <c r="D5726" s="102" t="s">
        <v>18556</v>
      </c>
      <c r="E5726" s="102" t="s">
        <v>18557</v>
      </c>
      <c r="F5726" s="102" t="s">
        <v>18558</v>
      </c>
      <c r="G5726" s="135" t="s">
        <v>18559</v>
      </c>
      <c r="H5726" s="102" t="s">
        <v>18560</v>
      </c>
      <c r="J5726" s="102" t="s">
        <v>103</v>
      </c>
      <c r="K5726" s="102" t="s">
        <v>15</v>
      </c>
      <c r="L5726" s="102">
        <v>100604</v>
      </c>
      <c r="M5726" s="102" t="s">
        <v>16</v>
      </c>
      <c r="N5726" s="104">
        <v>271638025</v>
      </c>
      <c r="O5726" s="104">
        <v>-21968750</v>
      </c>
      <c r="P5726" s="104">
        <v>-56534629</v>
      </c>
      <c r="Q5726" s="104">
        <v>193134646</v>
      </c>
      <c r="R5726" s="104"/>
      <c r="S5726" s="49">
        <f t="shared" si="143"/>
        <v>21244811.059999999</v>
      </c>
      <c r="T5726" s="25"/>
      <c r="U5726" s="24"/>
      <c r="V5726" s="25">
        <f t="shared" si="142"/>
        <v>214379457.06</v>
      </c>
      <c r="X5726" s="27">
        <f t="shared" si="141"/>
        <v>214379457.06</v>
      </c>
      <c r="Y5726" s="102" t="s">
        <v>18561</v>
      </c>
      <c r="Z5726" s="102" t="s">
        <v>18562</v>
      </c>
      <c r="AA5726" s="101">
        <v>45777</v>
      </c>
    </row>
    <row r="5727" spans="1:27">
      <c r="A5727" s="101">
        <v>45777</v>
      </c>
      <c r="B5727" s="102" t="s">
        <v>18563</v>
      </c>
      <c r="C5727" s="102" t="s">
        <v>18564</v>
      </c>
      <c r="D5727" s="102" t="s">
        <v>18565</v>
      </c>
      <c r="E5727" s="102" t="s">
        <v>18566</v>
      </c>
      <c r="F5727" s="102" t="s">
        <v>18567</v>
      </c>
      <c r="G5727" s="135" t="s">
        <v>18568</v>
      </c>
      <c r="H5727" s="102" t="s">
        <v>18560</v>
      </c>
      <c r="J5727" s="102" t="s">
        <v>103</v>
      </c>
      <c r="K5727" s="102" t="s">
        <v>15</v>
      </c>
      <c r="L5727" s="102">
        <v>100604</v>
      </c>
      <c r="M5727" s="102" t="s">
        <v>16</v>
      </c>
      <c r="N5727" s="104">
        <v>271638024</v>
      </c>
      <c r="O5727" s="104">
        <v>-21968750</v>
      </c>
      <c r="P5727" s="104">
        <v>-59425039</v>
      </c>
      <c r="Q5727" s="104">
        <v>190244236</v>
      </c>
      <c r="R5727" s="104"/>
      <c r="S5727" s="49">
        <f t="shared" si="143"/>
        <v>20926865.960000001</v>
      </c>
      <c r="T5727" s="25"/>
      <c r="U5727" s="24"/>
      <c r="V5727" s="25">
        <f t="shared" si="142"/>
        <v>211171101.96000001</v>
      </c>
      <c r="X5727" s="27">
        <f t="shared" si="141"/>
        <v>211171101.96000001</v>
      </c>
      <c r="Y5727" s="102" t="s">
        <v>18569</v>
      </c>
      <c r="Z5727" s="102" t="s">
        <v>18570</v>
      </c>
      <c r="AA5727" s="101">
        <v>45777</v>
      </c>
    </row>
    <row r="5728" spans="1:27">
      <c r="A5728" s="101">
        <v>45777</v>
      </c>
      <c r="B5728" s="102" t="s">
        <v>18563</v>
      </c>
      <c r="C5728" s="102" t="s">
        <v>18564</v>
      </c>
      <c r="D5728" s="102" t="s">
        <v>18565</v>
      </c>
      <c r="E5728" s="102" t="s">
        <v>18566</v>
      </c>
      <c r="F5728" s="102" t="s">
        <v>18571</v>
      </c>
      <c r="G5728" s="135" t="s">
        <v>18572</v>
      </c>
      <c r="H5728" s="102" t="s">
        <v>18560</v>
      </c>
      <c r="J5728" s="102" t="s">
        <v>103</v>
      </c>
      <c r="K5728" s="102" t="s">
        <v>15</v>
      </c>
      <c r="L5728" s="102">
        <v>100604</v>
      </c>
      <c r="M5728" s="102" t="s">
        <v>16</v>
      </c>
      <c r="N5728" s="104">
        <v>271638024</v>
      </c>
      <c r="O5728" s="104">
        <v>-21968750</v>
      </c>
      <c r="P5728" s="104">
        <v>-59425039</v>
      </c>
      <c r="Q5728" s="104">
        <v>190244236</v>
      </c>
      <c r="R5728" s="104"/>
      <c r="S5728" s="49">
        <f t="shared" si="143"/>
        <v>20926865.960000001</v>
      </c>
      <c r="T5728" s="25"/>
      <c r="U5728" s="24"/>
      <c r="V5728" s="25">
        <f t="shared" si="142"/>
        <v>211171101.96000001</v>
      </c>
      <c r="X5728" s="27">
        <f t="shared" si="141"/>
        <v>211171101.96000001</v>
      </c>
      <c r="Y5728" s="102" t="s">
        <v>18569</v>
      </c>
      <c r="Z5728" s="102" t="s">
        <v>18570</v>
      </c>
      <c r="AA5728" s="101">
        <v>45777</v>
      </c>
    </row>
    <row r="5729" spans="1:27">
      <c r="A5729" s="101">
        <v>45777</v>
      </c>
      <c r="B5729" s="102" t="s">
        <v>18573</v>
      </c>
      <c r="C5729" s="102" t="s">
        <v>18574</v>
      </c>
      <c r="D5729" s="102" t="s">
        <v>18575</v>
      </c>
      <c r="E5729" s="102" t="s">
        <v>18576</v>
      </c>
      <c r="F5729" s="102" t="s">
        <v>18577</v>
      </c>
      <c r="G5729" s="135" t="s">
        <v>18578</v>
      </c>
      <c r="H5729" s="102" t="s">
        <v>18560</v>
      </c>
      <c r="J5729" s="102" t="s">
        <v>103</v>
      </c>
      <c r="K5729" s="102" t="s">
        <v>15</v>
      </c>
      <c r="L5729" s="102">
        <v>100604</v>
      </c>
      <c r="M5729" s="102" t="s">
        <v>16</v>
      </c>
      <c r="N5729" s="104">
        <v>271638024</v>
      </c>
      <c r="O5729" s="104">
        <v>-21968750</v>
      </c>
      <c r="P5729" s="104">
        <v>-59425039</v>
      </c>
      <c r="Q5729" s="104">
        <v>190244236</v>
      </c>
      <c r="R5729" s="104"/>
      <c r="S5729" s="49">
        <f t="shared" si="143"/>
        <v>20926865.960000001</v>
      </c>
      <c r="T5729" s="25"/>
      <c r="U5729" s="24"/>
      <c r="V5729" s="25">
        <f t="shared" si="142"/>
        <v>211171101.96000001</v>
      </c>
      <c r="X5729" s="27">
        <f t="shared" si="141"/>
        <v>211171101.96000001</v>
      </c>
      <c r="Y5729" s="102" t="s">
        <v>18569</v>
      </c>
      <c r="Z5729" s="102" t="s">
        <v>18570</v>
      </c>
      <c r="AA5729" s="101">
        <v>45777</v>
      </c>
    </row>
    <row r="5730" spans="1:27">
      <c r="A5730" s="101">
        <v>45777</v>
      </c>
      <c r="B5730" s="102" t="s">
        <v>18573</v>
      </c>
      <c r="C5730" s="102" t="s">
        <v>18574</v>
      </c>
      <c r="D5730" s="102" t="s">
        <v>18575</v>
      </c>
      <c r="E5730" s="102" t="s">
        <v>18576</v>
      </c>
      <c r="F5730" s="102" t="s">
        <v>18579</v>
      </c>
      <c r="G5730" s="135" t="s">
        <v>18580</v>
      </c>
      <c r="H5730" s="102" t="s">
        <v>18560</v>
      </c>
      <c r="J5730" s="102" t="s">
        <v>103</v>
      </c>
      <c r="K5730" s="102" t="s">
        <v>15</v>
      </c>
      <c r="L5730" s="102">
        <v>100604</v>
      </c>
      <c r="M5730" s="102" t="s">
        <v>16</v>
      </c>
      <c r="N5730" s="104">
        <v>271638024</v>
      </c>
      <c r="O5730" s="104">
        <v>-21968750</v>
      </c>
      <c r="P5730" s="104">
        <v>-59425039</v>
      </c>
      <c r="Q5730" s="104">
        <v>190244236</v>
      </c>
      <c r="R5730" s="104"/>
      <c r="S5730" s="49">
        <f t="shared" si="143"/>
        <v>20926865.960000001</v>
      </c>
      <c r="T5730" s="25"/>
      <c r="U5730" s="24"/>
      <c r="V5730" s="25">
        <f t="shared" si="142"/>
        <v>211171101.96000001</v>
      </c>
      <c r="X5730" s="27">
        <f t="shared" si="141"/>
        <v>211171101.96000001</v>
      </c>
      <c r="Y5730" s="102" t="s">
        <v>18569</v>
      </c>
      <c r="Z5730" s="102" t="s">
        <v>18570</v>
      </c>
      <c r="AA5730" s="101">
        <v>45777</v>
      </c>
    </row>
    <row r="5731" spans="1:27">
      <c r="A5731" s="101">
        <v>45777</v>
      </c>
      <c r="B5731" s="102" t="s">
        <v>18581</v>
      </c>
      <c r="C5731" s="102" t="s">
        <v>18582</v>
      </c>
      <c r="D5731" s="102" t="s">
        <v>18583</v>
      </c>
      <c r="E5731" s="102" t="s">
        <v>18584</v>
      </c>
      <c r="F5731" s="102" t="s">
        <v>18585</v>
      </c>
      <c r="G5731" s="135" t="s">
        <v>18586</v>
      </c>
      <c r="H5731" s="102" t="s">
        <v>18560</v>
      </c>
      <c r="J5731" s="102" t="s">
        <v>103</v>
      </c>
      <c r="K5731" s="102" t="s">
        <v>15</v>
      </c>
      <c r="L5731" s="102">
        <v>100604</v>
      </c>
      <c r="M5731" s="102" t="s">
        <v>16</v>
      </c>
      <c r="N5731" s="104">
        <v>271638024</v>
      </c>
      <c r="O5731" s="104">
        <v>-21968750</v>
      </c>
      <c r="P5731" s="104">
        <v>-59425039</v>
      </c>
      <c r="Q5731" s="104">
        <v>190244236</v>
      </c>
      <c r="R5731" s="104"/>
      <c r="S5731" s="49">
        <f t="shared" si="143"/>
        <v>20926865.960000001</v>
      </c>
      <c r="T5731" s="25"/>
      <c r="U5731" s="24"/>
      <c r="V5731" s="25">
        <f t="shared" si="142"/>
        <v>211171101.96000001</v>
      </c>
      <c r="X5731" s="27">
        <f t="shared" si="141"/>
        <v>211171101.96000001</v>
      </c>
      <c r="Y5731" s="102" t="s">
        <v>18569</v>
      </c>
      <c r="Z5731" s="102" t="s">
        <v>18570</v>
      </c>
      <c r="AA5731" s="101">
        <v>45777</v>
      </c>
    </row>
    <row r="5732" spans="1:27">
      <c r="A5732" s="101">
        <v>45777</v>
      </c>
      <c r="B5732" s="102" t="s">
        <v>18581</v>
      </c>
      <c r="C5732" s="102" t="s">
        <v>18582</v>
      </c>
      <c r="D5732" s="102" t="s">
        <v>18583</v>
      </c>
      <c r="E5732" s="102" t="s">
        <v>18584</v>
      </c>
      <c r="F5732" s="102" t="s">
        <v>18587</v>
      </c>
      <c r="G5732" s="135" t="s">
        <v>18588</v>
      </c>
      <c r="H5732" s="102" t="s">
        <v>18560</v>
      </c>
      <c r="J5732" s="102" t="s">
        <v>103</v>
      </c>
      <c r="K5732" s="102" t="s">
        <v>15</v>
      </c>
      <c r="L5732" s="102">
        <v>100604</v>
      </c>
      <c r="M5732" s="102" t="s">
        <v>16</v>
      </c>
      <c r="N5732" s="104">
        <v>271638024</v>
      </c>
      <c r="O5732" s="104">
        <v>-21968750</v>
      </c>
      <c r="P5732" s="104">
        <v>-59425039</v>
      </c>
      <c r="Q5732" s="104">
        <v>190244236</v>
      </c>
      <c r="R5732" s="104"/>
      <c r="S5732" s="49">
        <f t="shared" si="143"/>
        <v>20926865.960000001</v>
      </c>
      <c r="T5732" s="25"/>
      <c r="U5732" s="24"/>
      <c r="V5732" s="25">
        <f t="shared" si="142"/>
        <v>211171101.96000001</v>
      </c>
      <c r="X5732" s="27">
        <f t="shared" si="141"/>
        <v>211171101.96000001</v>
      </c>
      <c r="Y5732" s="102" t="s">
        <v>18569</v>
      </c>
      <c r="Z5732" s="102" t="s">
        <v>18570</v>
      </c>
      <c r="AA5732" s="101">
        <v>45777</v>
      </c>
    </row>
    <row r="5733" spans="1:27">
      <c r="A5733" s="101">
        <v>45777</v>
      </c>
      <c r="B5733" s="102" t="s">
        <v>18589</v>
      </c>
      <c r="C5733" s="102" t="s">
        <v>18590</v>
      </c>
      <c r="D5733" s="102" t="s">
        <v>18591</v>
      </c>
      <c r="E5733" s="102" t="s">
        <v>18592</v>
      </c>
      <c r="F5733" s="102" t="s">
        <v>18593</v>
      </c>
      <c r="G5733" s="135" t="s">
        <v>18594</v>
      </c>
      <c r="H5733" s="102" t="s">
        <v>18560</v>
      </c>
      <c r="J5733" s="102" t="s">
        <v>103</v>
      </c>
      <c r="K5733" s="102" t="s">
        <v>15</v>
      </c>
      <c r="L5733" s="102">
        <v>100604</v>
      </c>
      <c r="M5733" s="102" t="s">
        <v>16</v>
      </c>
      <c r="N5733" s="104">
        <v>271638024</v>
      </c>
      <c r="O5733" s="104">
        <v>-21968750</v>
      </c>
      <c r="P5733" s="104">
        <v>-59425039</v>
      </c>
      <c r="Q5733" s="104">
        <v>190244236</v>
      </c>
      <c r="R5733" s="104"/>
      <c r="S5733" s="49">
        <f t="shared" si="143"/>
        <v>20926865.960000001</v>
      </c>
      <c r="T5733" s="25"/>
      <c r="U5733" s="24"/>
      <c r="V5733" s="25">
        <f t="shared" si="142"/>
        <v>211171101.96000001</v>
      </c>
      <c r="X5733" s="27">
        <f t="shared" si="141"/>
        <v>211171101.96000001</v>
      </c>
      <c r="Y5733" s="102" t="s">
        <v>18569</v>
      </c>
      <c r="Z5733" s="102" t="s">
        <v>18570</v>
      </c>
      <c r="AA5733" s="101">
        <v>45777</v>
      </c>
    </row>
    <row r="5734" spans="1:27">
      <c r="A5734" s="101">
        <v>45777</v>
      </c>
      <c r="B5734" s="102" t="s">
        <v>18589</v>
      </c>
      <c r="C5734" s="102" t="s">
        <v>18590</v>
      </c>
      <c r="D5734" s="102" t="s">
        <v>18591</v>
      </c>
      <c r="E5734" s="102" t="s">
        <v>18592</v>
      </c>
      <c r="F5734" s="102" t="s">
        <v>18595</v>
      </c>
      <c r="G5734" s="135" t="s">
        <v>18596</v>
      </c>
      <c r="H5734" s="102" t="s">
        <v>18560</v>
      </c>
      <c r="J5734" s="102" t="s">
        <v>103</v>
      </c>
      <c r="K5734" s="102" t="s">
        <v>15</v>
      </c>
      <c r="L5734" s="102">
        <v>100604</v>
      </c>
      <c r="M5734" s="102" t="s">
        <v>16</v>
      </c>
      <c r="N5734" s="104">
        <v>271638024</v>
      </c>
      <c r="O5734" s="104">
        <v>-21968750</v>
      </c>
      <c r="P5734" s="104">
        <v>-59425039</v>
      </c>
      <c r="Q5734" s="104">
        <v>190244236</v>
      </c>
      <c r="R5734" s="104"/>
      <c r="S5734" s="49">
        <f t="shared" si="143"/>
        <v>20926865.960000001</v>
      </c>
      <c r="T5734" s="25"/>
      <c r="U5734" s="24"/>
      <c r="V5734" s="25">
        <f t="shared" si="142"/>
        <v>211171101.96000001</v>
      </c>
      <c r="X5734" s="27">
        <f t="shared" si="141"/>
        <v>211171101.96000001</v>
      </c>
      <c r="Y5734" s="102" t="s">
        <v>18569</v>
      </c>
      <c r="Z5734" s="102" t="s">
        <v>18570</v>
      </c>
      <c r="AA5734" s="101">
        <v>45777</v>
      </c>
    </row>
    <row r="5735" spans="1:27">
      <c r="A5735" s="101">
        <v>45777</v>
      </c>
      <c r="B5735" s="102" t="s">
        <v>18597</v>
      </c>
      <c r="C5735" s="102" t="s">
        <v>18598</v>
      </c>
      <c r="D5735" s="102" t="s">
        <v>18599</v>
      </c>
      <c r="E5735" s="102" t="s">
        <v>18600</v>
      </c>
      <c r="F5735" s="102" t="s">
        <v>18601</v>
      </c>
      <c r="G5735" s="135" t="s">
        <v>18602</v>
      </c>
      <c r="H5735" s="102" t="s">
        <v>18560</v>
      </c>
      <c r="J5735" s="102" t="s">
        <v>103</v>
      </c>
      <c r="K5735" s="102" t="s">
        <v>15</v>
      </c>
      <c r="L5735" s="102">
        <v>100604</v>
      </c>
      <c r="M5735" s="102" t="s">
        <v>16</v>
      </c>
      <c r="N5735" s="104">
        <v>271638024</v>
      </c>
      <c r="O5735" s="104">
        <v>-21968750</v>
      </c>
      <c r="P5735" s="104">
        <v>-59425039</v>
      </c>
      <c r="Q5735" s="104">
        <v>190244236</v>
      </c>
      <c r="R5735" s="104"/>
      <c r="S5735" s="49">
        <f t="shared" si="143"/>
        <v>20926865.960000001</v>
      </c>
      <c r="T5735" s="25"/>
      <c r="U5735" s="24"/>
      <c r="V5735" s="25">
        <f t="shared" si="142"/>
        <v>211171101.96000001</v>
      </c>
      <c r="X5735" s="27">
        <f t="shared" si="141"/>
        <v>211171101.96000001</v>
      </c>
      <c r="Y5735" s="102" t="s">
        <v>18569</v>
      </c>
      <c r="Z5735" s="102" t="s">
        <v>18570</v>
      </c>
      <c r="AA5735" s="101">
        <v>45777</v>
      </c>
    </row>
    <row r="5736" spans="1:27">
      <c r="A5736" s="101">
        <v>45777</v>
      </c>
      <c r="B5736" s="102" t="s">
        <v>18597</v>
      </c>
      <c r="C5736" s="102" t="s">
        <v>18598</v>
      </c>
      <c r="D5736" s="102" t="s">
        <v>18599</v>
      </c>
      <c r="E5736" s="102" t="s">
        <v>18600</v>
      </c>
      <c r="F5736" s="102" t="s">
        <v>18603</v>
      </c>
      <c r="G5736" s="135" t="s">
        <v>18604</v>
      </c>
      <c r="H5736" s="102" t="s">
        <v>18560</v>
      </c>
      <c r="J5736" s="102" t="s">
        <v>103</v>
      </c>
      <c r="K5736" s="102" t="s">
        <v>15</v>
      </c>
      <c r="L5736" s="102">
        <v>100604</v>
      </c>
      <c r="M5736" s="102" t="s">
        <v>16</v>
      </c>
      <c r="N5736" s="104">
        <v>271638024</v>
      </c>
      <c r="O5736" s="104">
        <v>-21968750</v>
      </c>
      <c r="P5736" s="104">
        <v>-59425039</v>
      </c>
      <c r="Q5736" s="104">
        <v>190244236</v>
      </c>
      <c r="R5736" s="104"/>
      <c r="S5736" s="49">
        <f t="shared" si="143"/>
        <v>20926865.960000001</v>
      </c>
      <c r="T5736" s="25"/>
      <c r="U5736" s="24"/>
      <c r="V5736" s="25">
        <f t="shared" si="142"/>
        <v>211171101.96000001</v>
      </c>
      <c r="X5736" s="27">
        <f t="shared" si="141"/>
        <v>211171101.96000001</v>
      </c>
      <c r="Y5736" s="102" t="s">
        <v>18569</v>
      </c>
      <c r="Z5736" s="102" t="s">
        <v>18570</v>
      </c>
      <c r="AA5736" s="101">
        <v>45777</v>
      </c>
    </row>
    <row r="5737" spans="1:27">
      <c r="A5737" s="101">
        <v>45777</v>
      </c>
      <c r="B5737" s="102" t="s">
        <v>18605</v>
      </c>
      <c r="C5737" s="102" t="s">
        <v>18606</v>
      </c>
      <c r="D5737" s="102" t="s">
        <v>18607</v>
      </c>
      <c r="E5737" s="102" t="s">
        <v>18608</v>
      </c>
      <c r="F5737" s="102" t="s">
        <v>18609</v>
      </c>
      <c r="G5737" s="135" t="s">
        <v>18610</v>
      </c>
      <c r="H5737" s="102" t="s">
        <v>18560</v>
      </c>
      <c r="J5737" s="102" t="s">
        <v>103</v>
      </c>
      <c r="K5737" s="102" t="s">
        <v>15</v>
      </c>
      <c r="L5737" s="102">
        <v>100604</v>
      </c>
      <c r="M5737" s="102" t="s">
        <v>16</v>
      </c>
      <c r="N5737" s="104">
        <v>271638024</v>
      </c>
      <c r="O5737" s="104">
        <v>-21968750</v>
      </c>
      <c r="P5737" s="104">
        <v>-59425039</v>
      </c>
      <c r="Q5737" s="104">
        <v>190244236</v>
      </c>
      <c r="R5737" s="104"/>
      <c r="S5737" s="49">
        <f t="shared" si="143"/>
        <v>20926865.960000001</v>
      </c>
      <c r="T5737" s="25"/>
      <c r="U5737" s="24"/>
      <c r="V5737" s="25">
        <f t="shared" si="142"/>
        <v>211171101.96000001</v>
      </c>
      <c r="X5737" s="27">
        <f t="shared" si="141"/>
        <v>211171101.96000001</v>
      </c>
      <c r="Y5737" s="102" t="s">
        <v>18569</v>
      </c>
      <c r="Z5737" s="102" t="s">
        <v>18570</v>
      </c>
      <c r="AA5737" s="101">
        <v>45777</v>
      </c>
    </row>
    <row r="5738" spans="1:27">
      <c r="A5738" s="101">
        <v>45777</v>
      </c>
      <c r="B5738" s="102" t="s">
        <v>18605</v>
      </c>
      <c r="C5738" s="102" t="s">
        <v>18606</v>
      </c>
      <c r="D5738" s="102" t="s">
        <v>18607</v>
      </c>
      <c r="E5738" s="102" t="s">
        <v>18608</v>
      </c>
      <c r="F5738" s="102" t="s">
        <v>18611</v>
      </c>
      <c r="G5738" s="135" t="s">
        <v>18612</v>
      </c>
      <c r="H5738" s="102" t="s">
        <v>18560</v>
      </c>
      <c r="J5738" s="102" t="s">
        <v>103</v>
      </c>
      <c r="K5738" s="102" t="s">
        <v>15</v>
      </c>
      <c r="L5738" s="102">
        <v>100604</v>
      </c>
      <c r="M5738" s="102" t="s">
        <v>16</v>
      </c>
      <c r="N5738" s="104">
        <v>271638024</v>
      </c>
      <c r="O5738" s="104">
        <v>-21968750</v>
      </c>
      <c r="P5738" s="104">
        <v>-59425039</v>
      </c>
      <c r="Q5738" s="104">
        <v>190244236</v>
      </c>
      <c r="R5738" s="104"/>
      <c r="S5738" s="49">
        <f t="shared" si="143"/>
        <v>20926865.960000001</v>
      </c>
      <c r="T5738" s="25"/>
      <c r="U5738" s="24"/>
      <c r="V5738" s="25">
        <f t="shared" si="142"/>
        <v>211171101.96000001</v>
      </c>
      <c r="X5738" s="27">
        <f t="shared" si="141"/>
        <v>211171101.96000001</v>
      </c>
      <c r="Y5738" s="102" t="s">
        <v>18569</v>
      </c>
      <c r="Z5738" s="102" t="s">
        <v>18570</v>
      </c>
      <c r="AA5738" s="101">
        <v>45777</v>
      </c>
    </row>
    <row r="5739" spans="1:27">
      <c r="A5739" s="101">
        <v>45777</v>
      </c>
      <c r="B5739" s="102" t="s">
        <v>18613</v>
      </c>
      <c r="C5739" s="102" t="s">
        <v>18614</v>
      </c>
      <c r="D5739" s="102" t="s">
        <v>18615</v>
      </c>
      <c r="E5739" s="102" t="s">
        <v>18616</v>
      </c>
      <c r="F5739" s="102" t="s">
        <v>18617</v>
      </c>
      <c r="G5739" s="135" t="s">
        <v>18618</v>
      </c>
      <c r="H5739" s="102" t="s">
        <v>18560</v>
      </c>
      <c r="J5739" s="102" t="s">
        <v>103</v>
      </c>
      <c r="K5739" s="102" t="s">
        <v>15</v>
      </c>
      <c r="L5739" s="102">
        <v>100604</v>
      </c>
      <c r="M5739" s="102" t="s">
        <v>16</v>
      </c>
      <c r="N5739" s="104">
        <v>271638024</v>
      </c>
      <c r="O5739" s="104">
        <v>-21968750</v>
      </c>
      <c r="P5739" s="104">
        <v>-59425039</v>
      </c>
      <c r="Q5739" s="104">
        <v>190244236</v>
      </c>
      <c r="R5739" s="104"/>
      <c r="S5739" s="49">
        <f t="shared" si="143"/>
        <v>20926865.960000001</v>
      </c>
      <c r="T5739" s="25"/>
      <c r="U5739" s="24"/>
      <c r="V5739" s="25">
        <f t="shared" si="142"/>
        <v>211171101.96000001</v>
      </c>
      <c r="X5739" s="27">
        <f t="shared" si="141"/>
        <v>211171101.96000001</v>
      </c>
      <c r="Y5739" s="102" t="s">
        <v>18569</v>
      </c>
      <c r="Z5739" s="102" t="s">
        <v>18570</v>
      </c>
      <c r="AA5739" s="101">
        <v>45777</v>
      </c>
    </row>
    <row r="5740" spans="1:27">
      <c r="A5740" s="101">
        <v>45777</v>
      </c>
      <c r="B5740" s="102" t="s">
        <v>18613</v>
      </c>
      <c r="C5740" s="102" t="s">
        <v>18614</v>
      </c>
      <c r="D5740" s="102" t="s">
        <v>18615</v>
      </c>
      <c r="E5740" s="102" t="s">
        <v>18616</v>
      </c>
      <c r="F5740" s="102" t="s">
        <v>18619</v>
      </c>
      <c r="G5740" s="135" t="s">
        <v>18620</v>
      </c>
      <c r="H5740" s="102" t="s">
        <v>18560</v>
      </c>
      <c r="J5740" s="102" t="s">
        <v>103</v>
      </c>
      <c r="K5740" s="102" t="s">
        <v>15</v>
      </c>
      <c r="L5740" s="102">
        <v>100604</v>
      </c>
      <c r="M5740" s="102" t="s">
        <v>16</v>
      </c>
      <c r="N5740" s="104">
        <v>271638024</v>
      </c>
      <c r="O5740" s="104">
        <v>-21968750</v>
      </c>
      <c r="P5740" s="104">
        <v>-59425039</v>
      </c>
      <c r="Q5740" s="104">
        <v>190244236</v>
      </c>
      <c r="R5740" s="104"/>
      <c r="S5740" s="49">
        <f t="shared" si="143"/>
        <v>20926865.960000001</v>
      </c>
      <c r="T5740" s="25"/>
      <c r="U5740" s="24"/>
      <c r="V5740" s="25">
        <f t="shared" si="142"/>
        <v>211171101.96000001</v>
      </c>
      <c r="X5740" s="27">
        <f t="shared" si="141"/>
        <v>211171101.96000001</v>
      </c>
      <c r="Y5740" s="102" t="s">
        <v>18569</v>
      </c>
      <c r="Z5740" s="102" t="s">
        <v>18570</v>
      </c>
      <c r="AA5740" s="101">
        <v>45777</v>
      </c>
    </row>
    <row r="5741" spans="1:27">
      <c r="A5741" s="101">
        <v>45777</v>
      </c>
      <c r="B5741" s="102" t="s">
        <v>18621</v>
      </c>
      <c r="C5741" s="102" t="s">
        <v>18622</v>
      </c>
      <c r="D5741" s="102" t="s">
        <v>18623</v>
      </c>
      <c r="E5741" s="102" t="s">
        <v>18624</v>
      </c>
      <c r="F5741" s="102" t="s">
        <v>18625</v>
      </c>
      <c r="G5741" s="135" t="s">
        <v>18626</v>
      </c>
      <c r="H5741" s="102" t="s">
        <v>18627</v>
      </c>
      <c r="J5741" s="102" t="s">
        <v>103</v>
      </c>
      <c r="K5741" s="102" t="s">
        <v>15</v>
      </c>
      <c r="L5741" s="102">
        <v>100604</v>
      </c>
      <c r="M5741" s="102" t="s">
        <v>16</v>
      </c>
      <c r="N5741" s="104">
        <v>271638024</v>
      </c>
      <c r="O5741" s="104">
        <v>-21968750</v>
      </c>
      <c r="P5741" s="104">
        <v>-59425039</v>
      </c>
      <c r="Q5741" s="104">
        <v>190244236</v>
      </c>
      <c r="R5741" s="104"/>
      <c r="S5741" s="49">
        <f t="shared" si="143"/>
        <v>20926865.960000001</v>
      </c>
      <c r="T5741" s="25"/>
      <c r="U5741" s="24"/>
      <c r="V5741" s="25">
        <f t="shared" si="142"/>
        <v>211171101.96000001</v>
      </c>
      <c r="X5741" s="27">
        <f t="shared" si="141"/>
        <v>211171101.96000001</v>
      </c>
      <c r="Y5741" s="102" t="s">
        <v>18569</v>
      </c>
      <c r="Z5741" s="102" t="s">
        <v>18570</v>
      </c>
      <c r="AA5741" s="101">
        <v>45777</v>
      </c>
    </row>
    <row r="5742" spans="1:27">
      <c r="A5742" s="101">
        <v>45777</v>
      </c>
      <c r="B5742" s="102" t="s">
        <v>18621</v>
      </c>
      <c r="C5742" s="102" t="s">
        <v>18622</v>
      </c>
      <c r="D5742" s="102" t="s">
        <v>18623</v>
      </c>
      <c r="E5742" s="102" t="s">
        <v>18624</v>
      </c>
      <c r="F5742" s="102" t="s">
        <v>18628</v>
      </c>
      <c r="G5742" s="135" t="s">
        <v>18629</v>
      </c>
      <c r="H5742" s="102" t="s">
        <v>18627</v>
      </c>
      <c r="J5742" s="102" t="s">
        <v>103</v>
      </c>
      <c r="K5742" s="102" t="s">
        <v>15</v>
      </c>
      <c r="L5742" s="102">
        <v>100604</v>
      </c>
      <c r="M5742" s="102" t="s">
        <v>16</v>
      </c>
      <c r="N5742" s="104">
        <v>271638024</v>
      </c>
      <c r="O5742" s="104">
        <v>-21968750</v>
      </c>
      <c r="P5742" s="104">
        <v>-59425039</v>
      </c>
      <c r="Q5742" s="104">
        <v>190244236</v>
      </c>
      <c r="R5742" s="104"/>
      <c r="S5742" s="49">
        <f t="shared" si="143"/>
        <v>20926865.960000001</v>
      </c>
      <c r="T5742" s="25"/>
      <c r="U5742" s="24"/>
      <c r="V5742" s="25">
        <f t="shared" si="142"/>
        <v>211171101.96000001</v>
      </c>
      <c r="X5742" s="27">
        <f t="shared" si="141"/>
        <v>211171101.96000001</v>
      </c>
      <c r="Y5742" s="102" t="s">
        <v>18569</v>
      </c>
      <c r="Z5742" s="102" t="s">
        <v>18570</v>
      </c>
      <c r="AA5742" s="101">
        <v>45777</v>
      </c>
    </row>
    <row r="5743" spans="1:27">
      <c r="A5743" s="101">
        <v>45777</v>
      </c>
      <c r="B5743" s="102" t="s">
        <v>18630</v>
      </c>
      <c r="C5743" s="102" t="s">
        <v>18631</v>
      </c>
      <c r="D5743" s="102" t="s">
        <v>18632</v>
      </c>
      <c r="E5743" s="102" t="s">
        <v>18633</v>
      </c>
      <c r="F5743" s="102" t="s">
        <v>18634</v>
      </c>
      <c r="G5743" s="135" t="s">
        <v>18635</v>
      </c>
      <c r="H5743" s="102" t="s">
        <v>18627</v>
      </c>
      <c r="J5743" s="102" t="s">
        <v>103</v>
      </c>
      <c r="K5743" s="102" t="s">
        <v>15</v>
      </c>
      <c r="L5743" s="102">
        <v>100604</v>
      </c>
      <c r="M5743" s="102" t="s">
        <v>16</v>
      </c>
      <c r="N5743" s="104">
        <v>271638024</v>
      </c>
      <c r="O5743" s="104">
        <v>-21968750</v>
      </c>
      <c r="P5743" s="104">
        <v>-59425039</v>
      </c>
      <c r="Q5743" s="104">
        <v>190244236</v>
      </c>
      <c r="R5743" s="104"/>
      <c r="S5743" s="49">
        <f t="shared" si="143"/>
        <v>20926865.960000001</v>
      </c>
      <c r="T5743" s="25"/>
      <c r="U5743" s="24"/>
      <c r="V5743" s="25">
        <f t="shared" si="142"/>
        <v>211171101.96000001</v>
      </c>
      <c r="X5743" s="27">
        <f t="shared" si="141"/>
        <v>211171101.96000001</v>
      </c>
      <c r="Y5743" s="102" t="s">
        <v>18569</v>
      </c>
      <c r="Z5743" s="102" t="s">
        <v>18570</v>
      </c>
      <c r="AA5743" s="101">
        <v>45777</v>
      </c>
    </row>
    <row r="5744" spans="1:27">
      <c r="A5744" s="101">
        <v>45777</v>
      </c>
      <c r="B5744" s="102" t="s">
        <v>18630</v>
      </c>
      <c r="C5744" s="102" t="s">
        <v>18631</v>
      </c>
      <c r="D5744" s="102" t="s">
        <v>18632</v>
      </c>
      <c r="E5744" s="102" t="s">
        <v>18633</v>
      </c>
      <c r="F5744" s="102" t="s">
        <v>18636</v>
      </c>
      <c r="G5744" s="135" t="s">
        <v>18637</v>
      </c>
      <c r="H5744" s="102" t="s">
        <v>18627</v>
      </c>
      <c r="J5744" s="102" t="s">
        <v>103</v>
      </c>
      <c r="K5744" s="102" t="s">
        <v>15</v>
      </c>
      <c r="L5744" s="102">
        <v>100604</v>
      </c>
      <c r="M5744" s="102" t="s">
        <v>16</v>
      </c>
      <c r="N5744" s="104">
        <v>271638024</v>
      </c>
      <c r="O5744" s="104">
        <v>-21968750</v>
      </c>
      <c r="P5744" s="104">
        <v>-59425039</v>
      </c>
      <c r="Q5744" s="104">
        <v>190244236</v>
      </c>
      <c r="R5744" s="104"/>
      <c r="S5744" s="49">
        <f t="shared" si="143"/>
        <v>20926865.960000001</v>
      </c>
      <c r="T5744" s="25"/>
      <c r="U5744" s="24"/>
      <c r="V5744" s="25">
        <f t="shared" si="142"/>
        <v>211171101.96000001</v>
      </c>
      <c r="X5744" s="27">
        <f t="shared" si="141"/>
        <v>211171101.96000001</v>
      </c>
      <c r="Y5744" s="102" t="s">
        <v>18569</v>
      </c>
      <c r="Z5744" s="102" t="s">
        <v>18570</v>
      </c>
      <c r="AA5744" s="101">
        <v>45777</v>
      </c>
    </row>
    <row r="5745" spans="1:27">
      <c r="A5745" s="101">
        <v>45777</v>
      </c>
      <c r="B5745" s="102" t="s">
        <v>18638</v>
      </c>
      <c r="C5745" s="102" t="s">
        <v>18639</v>
      </c>
      <c r="D5745" s="102" t="s">
        <v>18640</v>
      </c>
      <c r="E5745" s="102" t="s">
        <v>18641</v>
      </c>
      <c r="F5745" s="102" t="s">
        <v>18642</v>
      </c>
      <c r="G5745" s="135" t="s">
        <v>18643</v>
      </c>
      <c r="H5745" s="102" t="s">
        <v>18627</v>
      </c>
      <c r="J5745" s="102" t="s">
        <v>103</v>
      </c>
      <c r="K5745" s="102" t="s">
        <v>15</v>
      </c>
      <c r="L5745" s="102">
        <v>100604</v>
      </c>
      <c r="M5745" s="102" t="s">
        <v>16</v>
      </c>
      <c r="N5745" s="104">
        <v>271638024</v>
      </c>
      <c r="O5745" s="104">
        <v>-21968750</v>
      </c>
      <c r="P5745" s="104">
        <v>-59425039</v>
      </c>
      <c r="Q5745" s="104">
        <v>190244236</v>
      </c>
      <c r="R5745" s="104"/>
      <c r="S5745" s="49">
        <f t="shared" si="143"/>
        <v>20926865.960000001</v>
      </c>
      <c r="T5745" s="25"/>
      <c r="U5745" s="24"/>
      <c r="V5745" s="25">
        <f t="shared" si="142"/>
        <v>211171101.96000001</v>
      </c>
      <c r="X5745" s="27">
        <f t="shared" si="141"/>
        <v>211171101.96000001</v>
      </c>
      <c r="Y5745" s="102" t="s">
        <v>18569</v>
      </c>
      <c r="Z5745" s="102" t="s">
        <v>18570</v>
      </c>
      <c r="AA5745" s="101">
        <v>45777</v>
      </c>
    </row>
    <row r="5746" spans="1:27">
      <c r="A5746" s="101">
        <v>45777</v>
      </c>
      <c r="B5746" s="102" t="s">
        <v>18638</v>
      </c>
      <c r="C5746" s="102" t="s">
        <v>18639</v>
      </c>
      <c r="D5746" s="102" t="s">
        <v>18640</v>
      </c>
      <c r="E5746" s="102" t="s">
        <v>18641</v>
      </c>
      <c r="F5746" s="102" t="s">
        <v>18644</v>
      </c>
      <c r="G5746" s="135" t="s">
        <v>18645</v>
      </c>
      <c r="H5746" s="102" t="s">
        <v>18627</v>
      </c>
      <c r="J5746" s="102" t="s">
        <v>103</v>
      </c>
      <c r="K5746" s="102" t="s">
        <v>15</v>
      </c>
      <c r="L5746" s="102">
        <v>100604</v>
      </c>
      <c r="M5746" s="102" t="s">
        <v>16</v>
      </c>
      <c r="N5746" s="104">
        <v>271638024</v>
      </c>
      <c r="O5746" s="104">
        <v>-21968750</v>
      </c>
      <c r="P5746" s="104">
        <v>-59425039</v>
      </c>
      <c r="Q5746" s="104">
        <v>190244236</v>
      </c>
      <c r="R5746" s="104"/>
      <c r="S5746" s="49">
        <f t="shared" si="143"/>
        <v>20926865.960000001</v>
      </c>
      <c r="T5746" s="25"/>
      <c r="U5746" s="24"/>
      <c r="V5746" s="25">
        <f t="shared" si="142"/>
        <v>211171101.96000001</v>
      </c>
      <c r="X5746" s="27">
        <f t="shared" ref="X5746:X5809" si="144">V5746+W5746</f>
        <v>211171101.96000001</v>
      </c>
      <c r="Y5746" s="102" t="s">
        <v>18569</v>
      </c>
      <c r="Z5746" s="102" t="s">
        <v>18570</v>
      </c>
      <c r="AA5746" s="101">
        <v>45777</v>
      </c>
    </row>
    <row r="5747" spans="1:27">
      <c r="A5747" s="101">
        <v>45777</v>
      </c>
      <c r="B5747" s="102" t="s">
        <v>18646</v>
      </c>
      <c r="C5747" s="102" t="s">
        <v>18647</v>
      </c>
      <c r="D5747" s="102" t="s">
        <v>18648</v>
      </c>
      <c r="E5747" s="102" t="s">
        <v>18649</v>
      </c>
      <c r="F5747" s="102" t="s">
        <v>18650</v>
      </c>
      <c r="G5747" s="135" t="s">
        <v>18651</v>
      </c>
      <c r="H5747" s="102" t="s">
        <v>18627</v>
      </c>
      <c r="J5747" s="102" t="s">
        <v>103</v>
      </c>
      <c r="K5747" s="102" t="s">
        <v>15</v>
      </c>
      <c r="L5747" s="102">
        <v>100604</v>
      </c>
      <c r="M5747" s="102" t="s">
        <v>16</v>
      </c>
      <c r="N5747" s="104">
        <v>271638024</v>
      </c>
      <c r="O5747" s="104">
        <v>-21968750</v>
      </c>
      <c r="P5747" s="104">
        <v>-59425039</v>
      </c>
      <c r="Q5747" s="104">
        <v>190244236</v>
      </c>
      <c r="R5747" s="104"/>
      <c r="S5747" s="49">
        <f t="shared" si="143"/>
        <v>20926865.960000001</v>
      </c>
      <c r="T5747" s="25"/>
      <c r="U5747" s="24"/>
      <c r="V5747" s="25">
        <f t="shared" si="142"/>
        <v>211171101.96000001</v>
      </c>
      <c r="X5747" s="27">
        <f t="shared" si="144"/>
        <v>211171101.96000001</v>
      </c>
      <c r="Y5747" s="102" t="s">
        <v>18569</v>
      </c>
      <c r="Z5747" s="102" t="s">
        <v>18570</v>
      </c>
      <c r="AA5747" s="101">
        <v>45777</v>
      </c>
    </row>
    <row r="5748" spans="1:27">
      <c r="A5748" s="101">
        <v>45777</v>
      </c>
      <c r="B5748" s="102" t="s">
        <v>18646</v>
      </c>
      <c r="C5748" s="102" t="s">
        <v>18647</v>
      </c>
      <c r="D5748" s="102" t="s">
        <v>18648</v>
      </c>
      <c r="E5748" s="102" t="s">
        <v>18649</v>
      </c>
      <c r="F5748" s="102" t="s">
        <v>18652</v>
      </c>
      <c r="G5748" s="135" t="s">
        <v>18653</v>
      </c>
      <c r="H5748" s="102" t="s">
        <v>18627</v>
      </c>
      <c r="J5748" s="102" t="s">
        <v>103</v>
      </c>
      <c r="K5748" s="102" t="s">
        <v>15</v>
      </c>
      <c r="L5748" s="102">
        <v>100604</v>
      </c>
      <c r="M5748" s="102" t="s">
        <v>16</v>
      </c>
      <c r="N5748" s="104">
        <v>271638024</v>
      </c>
      <c r="O5748" s="104">
        <v>-21968750</v>
      </c>
      <c r="P5748" s="104">
        <v>-59425039</v>
      </c>
      <c r="Q5748" s="104">
        <v>190244236</v>
      </c>
      <c r="R5748" s="104"/>
      <c r="S5748" s="49">
        <f t="shared" si="143"/>
        <v>20926865.960000001</v>
      </c>
      <c r="T5748" s="25"/>
      <c r="U5748" s="24"/>
      <c r="V5748" s="25">
        <f t="shared" si="142"/>
        <v>211171101.96000001</v>
      </c>
      <c r="X5748" s="27">
        <f t="shared" si="144"/>
        <v>211171101.96000001</v>
      </c>
      <c r="Y5748" s="102" t="s">
        <v>18569</v>
      </c>
      <c r="Z5748" s="102" t="s">
        <v>18570</v>
      </c>
      <c r="AA5748" s="101">
        <v>45777</v>
      </c>
    </row>
    <row r="5749" spans="1:27">
      <c r="A5749" s="101">
        <v>45777</v>
      </c>
      <c r="B5749" s="102" t="s">
        <v>18654</v>
      </c>
      <c r="C5749" s="102" t="s">
        <v>18655</v>
      </c>
      <c r="D5749" s="102" t="s">
        <v>18656</v>
      </c>
      <c r="E5749" s="102" t="s">
        <v>18657</v>
      </c>
      <c r="F5749" s="102" t="s">
        <v>18658</v>
      </c>
      <c r="G5749" s="135" t="s">
        <v>18659</v>
      </c>
      <c r="H5749" s="102" t="s">
        <v>18627</v>
      </c>
      <c r="J5749" s="102" t="s">
        <v>103</v>
      </c>
      <c r="K5749" s="102" t="s">
        <v>15</v>
      </c>
      <c r="L5749" s="102">
        <v>100604</v>
      </c>
      <c r="M5749" s="102" t="s">
        <v>16</v>
      </c>
      <c r="N5749" s="104">
        <v>271638024</v>
      </c>
      <c r="O5749" s="104">
        <v>-21968750</v>
      </c>
      <c r="P5749" s="104">
        <v>-59425039</v>
      </c>
      <c r="Q5749" s="104">
        <v>190244236</v>
      </c>
      <c r="R5749" s="104"/>
      <c r="S5749" s="49">
        <f t="shared" si="143"/>
        <v>20926865.960000001</v>
      </c>
      <c r="T5749" s="25"/>
      <c r="U5749" s="24"/>
      <c r="V5749" s="25">
        <f t="shared" si="142"/>
        <v>211171101.96000001</v>
      </c>
      <c r="X5749" s="27">
        <f t="shared" si="144"/>
        <v>211171101.96000001</v>
      </c>
      <c r="Y5749" s="102" t="s">
        <v>18569</v>
      </c>
      <c r="Z5749" s="102" t="s">
        <v>18570</v>
      </c>
      <c r="AA5749" s="101">
        <v>45777</v>
      </c>
    </row>
    <row r="5750" spans="1:27">
      <c r="A5750" s="101">
        <v>45777</v>
      </c>
      <c r="B5750" s="102" t="s">
        <v>18654</v>
      </c>
      <c r="C5750" s="102" t="s">
        <v>18655</v>
      </c>
      <c r="D5750" s="102" t="s">
        <v>18656</v>
      </c>
      <c r="E5750" s="102" t="s">
        <v>18657</v>
      </c>
      <c r="F5750" s="102" t="s">
        <v>18660</v>
      </c>
      <c r="G5750" s="135" t="s">
        <v>18661</v>
      </c>
      <c r="H5750" s="102" t="s">
        <v>18627</v>
      </c>
      <c r="J5750" s="102" t="s">
        <v>103</v>
      </c>
      <c r="K5750" s="102" t="s">
        <v>15</v>
      </c>
      <c r="L5750" s="102">
        <v>100604</v>
      </c>
      <c r="M5750" s="102" t="s">
        <v>16</v>
      </c>
      <c r="N5750" s="104">
        <v>271638024</v>
      </c>
      <c r="O5750" s="104">
        <v>-21968750</v>
      </c>
      <c r="P5750" s="104">
        <v>-59425039</v>
      </c>
      <c r="Q5750" s="104">
        <v>190244236</v>
      </c>
      <c r="R5750" s="104"/>
      <c r="S5750" s="49">
        <f t="shared" si="143"/>
        <v>20926865.960000001</v>
      </c>
      <c r="T5750" s="25"/>
      <c r="U5750" s="24"/>
      <c r="V5750" s="25">
        <f t="shared" si="142"/>
        <v>211171101.96000001</v>
      </c>
      <c r="X5750" s="27">
        <f t="shared" si="144"/>
        <v>211171101.96000001</v>
      </c>
      <c r="Y5750" s="102" t="s">
        <v>18569</v>
      </c>
      <c r="Z5750" s="102" t="s">
        <v>18570</v>
      </c>
      <c r="AA5750" s="101">
        <v>45777</v>
      </c>
    </row>
    <row r="5751" spans="1:27">
      <c r="A5751" s="101">
        <v>45777</v>
      </c>
      <c r="B5751" s="102" t="s">
        <v>18662</v>
      </c>
      <c r="C5751" s="102" t="s">
        <v>18663</v>
      </c>
      <c r="D5751" s="102" t="s">
        <v>18664</v>
      </c>
      <c r="E5751" s="102" t="s">
        <v>18665</v>
      </c>
      <c r="F5751" s="102" t="s">
        <v>18666</v>
      </c>
      <c r="G5751" s="135" t="s">
        <v>18667</v>
      </c>
      <c r="H5751" s="102" t="s">
        <v>16562</v>
      </c>
      <c r="J5751" s="102" t="s">
        <v>103</v>
      </c>
      <c r="K5751" s="102" t="s">
        <v>15</v>
      </c>
      <c r="L5751" s="102">
        <v>100604</v>
      </c>
      <c r="M5751" s="102" t="s">
        <v>16</v>
      </c>
      <c r="N5751" s="104">
        <v>271638024</v>
      </c>
      <c r="O5751" s="104">
        <v>-21968750</v>
      </c>
      <c r="P5751" s="104">
        <v>-59425039</v>
      </c>
      <c r="Q5751" s="104">
        <v>190244236</v>
      </c>
      <c r="R5751" s="104"/>
      <c r="S5751" s="49">
        <f t="shared" si="143"/>
        <v>20926865.960000001</v>
      </c>
      <c r="T5751" s="25"/>
      <c r="U5751" s="24"/>
      <c r="V5751" s="25">
        <f t="shared" si="142"/>
        <v>211171101.96000001</v>
      </c>
      <c r="X5751" s="27">
        <f t="shared" si="144"/>
        <v>211171101.96000001</v>
      </c>
      <c r="Y5751" s="102" t="s">
        <v>18569</v>
      </c>
      <c r="Z5751" s="102" t="s">
        <v>18570</v>
      </c>
      <c r="AA5751" s="101">
        <v>45777</v>
      </c>
    </row>
    <row r="5752" spans="1:27">
      <c r="A5752" s="101">
        <v>45777</v>
      </c>
      <c r="B5752" s="102" t="s">
        <v>18662</v>
      </c>
      <c r="C5752" s="102" t="s">
        <v>18663</v>
      </c>
      <c r="D5752" s="102" t="s">
        <v>18664</v>
      </c>
      <c r="E5752" s="102" t="s">
        <v>18665</v>
      </c>
      <c r="F5752" s="102" t="s">
        <v>18668</v>
      </c>
      <c r="G5752" s="135" t="s">
        <v>18669</v>
      </c>
      <c r="H5752" s="102" t="s">
        <v>16562</v>
      </c>
      <c r="J5752" s="102" t="s">
        <v>103</v>
      </c>
      <c r="K5752" s="102" t="s">
        <v>15</v>
      </c>
      <c r="L5752" s="102">
        <v>100604</v>
      </c>
      <c r="M5752" s="102" t="s">
        <v>16</v>
      </c>
      <c r="N5752" s="104">
        <v>271638024</v>
      </c>
      <c r="O5752" s="104">
        <v>-21968750</v>
      </c>
      <c r="P5752" s="104">
        <v>-59425039</v>
      </c>
      <c r="Q5752" s="104">
        <v>190244236</v>
      </c>
      <c r="R5752" s="104"/>
      <c r="S5752" s="49">
        <f t="shared" si="143"/>
        <v>20926865.960000001</v>
      </c>
      <c r="T5752" s="25"/>
      <c r="U5752" s="24"/>
      <c r="V5752" s="25">
        <f t="shared" si="142"/>
        <v>211171101.96000001</v>
      </c>
      <c r="X5752" s="27">
        <f t="shared" si="144"/>
        <v>211171101.96000001</v>
      </c>
      <c r="Y5752" s="102" t="s">
        <v>18569</v>
      </c>
      <c r="Z5752" s="102" t="s">
        <v>18570</v>
      </c>
      <c r="AA5752" s="101">
        <v>45777</v>
      </c>
    </row>
    <row r="5753" spans="1:27">
      <c r="A5753" s="101">
        <v>45777</v>
      </c>
      <c r="B5753" s="102" t="s">
        <v>18670</v>
      </c>
      <c r="C5753" s="102" t="s">
        <v>18671</v>
      </c>
      <c r="D5753" s="102" t="s">
        <v>18672</v>
      </c>
      <c r="E5753" s="102" t="s">
        <v>18673</v>
      </c>
      <c r="F5753" s="102" t="s">
        <v>18674</v>
      </c>
      <c r="G5753" s="135" t="s">
        <v>18675</v>
      </c>
      <c r="H5753" s="102" t="s">
        <v>16562</v>
      </c>
      <c r="J5753" s="102" t="s">
        <v>103</v>
      </c>
      <c r="K5753" s="102" t="s">
        <v>15</v>
      </c>
      <c r="L5753" s="102">
        <v>100604</v>
      </c>
      <c r="M5753" s="102" t="s">
        <v>16</v>
      </c>
      <c r="N5753" s="104">
        <v>271638024</v>
      </c>
      <c r="O5753" s="104">
        <v>-21968750</v>
      </c>
      <c r="P5753" s="104">
        <v>-59425039</v>
      </c>
      <c r="Q5753" s="104">
        <v>190244236</v>
      </c>
      <c r="R5753" s="104"/>
      <c r="S5753" s="49">
        <f t="shared" si="143"/>
        <v>20926865.960000001</v>
      </c>
      <c r="T5753" s="25"/>
      <c r="U5753" s="24"/>
      <c r="V5753" s="25">
        <f t="shared" si="142"/>
        <v>211171101.96000001</v>
      </c>
      <c r="X5753" s="27">
        <f t="shared" si="144"/>
        <v>211171101.96000001</v>
      </c>
      <c r="Y5753" s="102" t="s">
        <v>18561</v>
      </c>
      <c r="Z5753" s="102" t="s">
        <v>18562</v>
      </c>
      <c r="AA5753" s="101">
        <v>45777</v>
      </c>
    </row>
    <row r="5754" spans="1:27">
      <c r="A5754" s="101">
        <v>45777</v>
      </c>
      <c r="B5754" s="102" t="s">
        <v>18670</v>
      </c>
      <c r="C5754" s="102" t="s">
        <v>18671</v>
      </c>
      <c r="D5754" s="102" t="s">
        <v>18672</v>
      </c>
      <c r="E5754" s="102" t="s">
        <v>18673</v>
      </c>
      <c r="F5754" s="102" t="s">
        <v>18676</v>
      </c>
      <c r="G5754" s="135" t="s">
        <v>18677</v>
      </c>
      <c r="H5754" s="102" t="s">
        <v>16562</v>
      </c>
      <c r="J5754" s="102" t="s">
        <v>103</v>
      </c>
      <c r="K5754" s="102" t="s">
        <v>15</v>
      </c>
      <c r="L5754" s="102">
        <v>100604</v>
      </c>
      <c r="M5754" s="102" t="s">
        <v>16</v>
      </c>
      <c r="N5754" s="104">
        <v>271638024</v>
      </c>
      <c r="O5754" s="104">
        <v>-21968750</v>
      </c>
      <c r="P5754" s="104">
        <v>-59425039</v>
      </c>
      <c r="Q5754" s="104">
        <v>190244236</v>
      </c>
      <c r="R5754" s="104"/>
      <c r="S5754" s="49">
        <f t="shared" si="143"/>
        <v>20926865.960000001</v>
      </c>
      <c r="T5754" s="25"/>
      <c r="U5754" s="24"/>
      <c r="V5754" s="25">
        <f t="shared" si="142"/>
        <v>211171101.96000001</v>
      </c>
      <c r="X5754" s="27">
        <f t="shared" si="144"/>
        <v>211171101.96000001</v>
      </c>
      <c r="Y5754" s="102" t="s">
        <v>18561</v>
      </c>
      <c r="Z5754" s="102" t="s">
        <v>18562</v>
      </c>
      <c r="AA5754" s="101">
        <v>45777</v>
      </c>
    </row>
    <row r="5755" spans="1:27">
      <c r="A5755" s="101">
        <v>45777</v>
      </c>
      <c r="B5755" s="102" t="s">
        <v>18678</v>
      </c>
      <c r="C5755" s="102" t="s">
        <v>18679</v>
      </c>
      <c r="D5755" s="102" t="s">
        <v>18680</v>
      </c>
      <c r="E5755" s="102" t="s">
        <v>18681</v>
      </c>
      <c r="F5755" s="102" t="s">
        <v>18682</v>
      </c>
      <c r="G5755" s="135" t="s">
        <v>18683</v>
      </c>
      <c r="H5755" s="102" t="s">
        <v>16562</v>
      </c>
      <c r="J5755" s="102" t="s">
        <v>103</v>
      </c>
      <c r="K5755" s="102" t="s">
        <v>15</v>
      </c>
      <c r="L5755" s="102">
        <v>100604</v>
      </c>
      <c r="M5755" s="102" t="s">
        <v>16</v>
      </c>
      <c r="N5755" s="104">
        <v>271638024</v>
      </c>
      <c r="O5755" s="104">
        <v>-21968750</v>
      </c>
      <c r="P5755" s="104">
        <v>-59425039</v>
      </c>
      <c r="Q5755" s="104">
        <v>190244236</v>
      </c>
      <c r="R5755" s="104"/>
      <c r="S5755" s="49">
        <f t="shared" si="143"/>
        <v>20926865.960000001</v>
      </c>
      <c r="T5755" s="25"/>
      <c r="U5755" s="24"/>
      <c r="V5755" s="25">
        <f t="shared" si="142"/>
        <v>211171101.96000001</v>
      </c>
      <c r="X5755" s="27">
        <f t="shared" si="144"/>
        <v>211171101.96000001</v>
      </c>
      <c r="Y5755" s="102" t="s">
        <v>18561</v>
      </c>
      <c r="Z5755" s="102" t="s">
        <v>18562</v>
      </c>
      <c r="AA5755" s="101">
        <v>45777</v>
      </c>
    </row>
    <row r="5756" spans="1:27">
      <c r="A5756" s="101">
        <v>45777</v>
      </c>
      <c r="B5756" s="102" t="s">
        <v>18678</v>
      </c>
      <c r="C5756" s="102" t="s">
        <v>18679</v>
      </c>
      <c r="D5756" s="102" t="s">
        <v>18680</v>
      </c>
      <c r="E5756" s="102" t="s">
        <v>18681</v>
      </c>
      <c r="F5756" s="102" t="s">
        <v>18684</v>
      </c>
      <c r="G5756" s="135" t="s">
        <v>18685</v>
      </c>
      <c r="H5756" s="102" t="s">
        <v>16562</v>
      </c>
      <c r="J5756" s="102" t="s">
        <v>103</v>
      </c>
      <c r="K5756" s="102" t="s">
        <v>15</v>
      </c>
      <c r="L5756" s="102">
        <v>100604</v>
      </c>
      <c r="M5756" s="102" t="s">
        <v>16</v>
      </c>
      <c r="N5756" s="104">
        <v>271638024</v>
      </c>
      <c r="O5756" s="104">
        <v>-21968750</v>
      </c>
      <c r="P5756" s="104">
        <v>-59425039</v>
      </c>
      <c r="Q5756" s="104">
        <v>190244236</v>
      </c>
      <c r="R5756" s="104"/>
      <c r="S5756" s="49">
        <f t="shared" si="143"/>
        <v>20926865.960000001</v>
      </c>
      <c r="T5756" s="25"/>
      <c r="U5756" s="24"/>
      <c r="V5756" s="25">
        <f t="shared" si="142"/>
        <v>211171101.96000001</v>
      </c>
      <c r="X5756" s="27">
        <f t="shared" si="144"/>
        <v>211171101.96000001</v>
      </c>
      <c r="Y5756" s="102" t="s">
        <v>18561</v>
      </c>
      <c r="Z5756" s="102" t="s">
        <v>18562</v>
      </c>
      <c r="AA5756" s="101">
        <v>45777</v>
      </c>
    </row>
    <row r="5757" spans="1:27">
      <c r="A5757" s="101">
        <v>45777</v>
      </c>
      <c r="B5757" s="102" t="s">
        <v>18686</v>
      </c>
      <c r="C5757" s="102" t="s">
        <v>18687</v>
      </c>
      <c r="D5757" s="102" t="s">
        <v>18688</v>
      </c>
      <c r="E5757" s="102" t="s">
        <v>18689</v>
      </c>
      <c r="F5757" s="102" t="s">
        <v>18690</v>
      </c>
      <c r="G5757" s="135" t="s">
        <v>18691</v>
      </c>
      <c r="H5757" s="102" t="s">
        <v>16562</v>
      </c>
      <c r="J5757" s="102" t="s">
        <v>103</v>
      </c>
      <c r="K5757" s="102" t="s">
        <v>15</v>
      </c>
      <c r="L5757" s="102">
        <v>100604</v>
      </c>
      <c r="M5757" s="102" t="s">
        <v>16</v>
      </c>
      <c r="N5757" s="104">
        <v>271638024</v>
      </c>
      <c r="O5757" s="104">
        <v>-21968750</v>
      </c>
      <c r="P5757" s="104">
        <v>-59425039</v>
      </c>
      <c r="Q5757" s="104">
        <v>190244236</v>
      </c>
      <c r="R5757" s="104"/>
      <c r="S5757" s="49">
        <f t="shared" si="143"/>
        <v>20926865.960000001</v>
      </c>
      <c r="T5757" s="25"/>
      <c r="U5757" s="24"/>
      <c r="V5757" s="25">
        <f t="shared" si="142"/>
        <v>211171101.96000001</v>
      </c>
      <c r="X5757" s="27">
        <f t="shared" si="144"/>
        <v>211171101.96000001</v>
      </c>
      <c r="Y5757" s="102" t="s">
        <v>18561</v>
      </c>
      <c r="Z5757" s="102" t="s">
        <v>18562</v>
      </c>
      <c r="AA5757" s="101">
        <v>45777</v>
      </c>
    </row>
    <row r="5758" spans="1:27">
      <c r="A5758" s="101">
        <v>45777</v>
      </c>
      <c r="B5758" s="102" t="s">
        <v>18686</v>
      </c>
      <c r="C5758" s="102" t="s">
        <v>18687</v>
      </c>
      <c r="D5758" s="102" t="s">
        <v>18688</v>
      </c>
      <c r="E5758" s="102" t="s">
        <v>18689</v>
      </c>
      <c r="F5758" s="102" t="s">
        <v>18692</v>
      </c>
      <c r="G5758" s="135" t="s">
        <v>18693</v>
      </c>
      <c r="H5758" s="102" t="s">
        <v>16562</v>
      </c>
      <c r="J5758" s="102" t="s">
        <v>103</v>
      </c>
      <c r="K5758" s="102" t="s">
        <v>15</v>
      </c>
      <c r="L5758" s="102">
        <v>100604</v>
      </c>
      <c r="M5758" s="102" t="s">
        <v>16</v>
      </c>
      <c r="N5758" s="104">
        <v>271638024</v>
      </c>
      <c r="O5758" s="104">
        <v>-21968750</v>
      </c>
      <c r="P5758" s="104">
        <v>-59425039</v>
      </c>
      <c r="Q5758" s="104">
        <v>190244236</v>
      </c>
      <c r="R5758" s="104"/>
      <c r="S5758" s="49">
        <f t="shared" si="143"/>
        <v>20926865.960000001</v>
      </c>
      <c r="T5758" s="25"/>
      <c r="U5758" s="24"/>
      <c r="V5758" s="25">
        <f t="shared" si="142"/>
        <v>211171101.96000001</v>
      </c>
      <c r="X5758" s="27">
        <f t="shared" si="144"/>
        <v>211171101.96000001</v>
      </c>
      <c r="Y5758" s="102" t="s">
        <v>18561</v>
      </c>
      <c r="Z5758" s="102" t="s">
        <v>18562</v>
      </c>
      <c r="AA5758" s="101">
        <v>45777</v>
      </c>
    </row>
    <row r="5759" spans="1:27">
      <c r="A5759" s="101">
        <v>45777</v>
      </c>
      <c r="B5759" s="102" t="s">
        <v>18694</v>
      </c>
      <c r="C5759" s="102" t="s">
        <v>18695</v>
      </c>
      <c r="D5759" s="102" t="s">
        <v>18696</v>
      </c>
      <c r="E5759" s="102" t="s">
        <v>18697</v>
      </c>
      <c r="F5759" s="102" t="s">
        <v>18698</v>
      </c>
      <c r="G5759" s="135" t="s">
        <v>18699</v>
      </c>
      <c r="H5759" s="102" t="s">
        <v>2085</v>
      </c>
      <c r="J5759" s="102" t="s">
        <v>1935</v>
      </c>
      <c r="K5759" s="102" t="s">
        <v>15</v>
      </c>
      <c r="L5759" s="102">
        <v>100604</v>
      </c>
      <c r="M5759" s="102" t="s">
        <v>16</v>
      </c>
      <c r="N5759" s="104">
        <v>207072846</v>
      </c>
      <c r="O5759" s="104">
        <v>-17575000</v>
      </c>
      <c r="P5759" s="104">
        <v>-44449235</v>
      </c>
      <c r="Q5759" s="104">
        <v>145048611</v>
      </c>
      <c r="R5759" s="104"/>
      <c r="S5759" s="49">
        <f t="shared" si="143"/>
        <v>15955347.210000001</v>
      </c>
      <c r="T5759" s="25"/>
      <c r="U5759" s="24"/>
      <c r="V5759" s="25">
        <f t="shared" si="142"/>
        <v>161003958.21000001</v>
      </c>
      <c r="X5759" s="27">
        <f t="shared" si="144"/>
        <v>161003958.21000001</v>
      </c>
      <c r="Y5759" s="102" t="s">
        <v>18561</v>
      </c>
      <c r="Z5759" s="102" t="s">
        <v>18562</v>
      </c>
      <c r="AA5759" s="101">
        <v>45777</v>
      </c>
    </row>
    <row r="5760" spans="1:27">
      <c r="A5760" s="101">
        <v>45777</v>
      </c>
      <c r="B5760" s="102" t="s">
        <v>18694</v>
      </c>
      <c r="C5760" s="102" t="s">
        <v>18695</v>
      </c>
      <c r="D5760" s="102" t="s">
        <v>18696</v>
      </c>
      <c r="E5760" s="102" t="s">
        <v>18697</v>
      </c>
      <c r="F5760" s="102" t="s">
        <v>18700</v>
      </c>
      <c r="G5760" s="135" t="s">
        <v>18701</v>
      </c>
      <c r="H5760" s="102" t="s">
        <v>2085</v>
      </c>
      <c r="J5760" s="102" t="s">
        <v>1935</v>
      </c>
      <c r="K5760" s="102" t="s">
        <v>15</v>
      </c>
      <c r="L5760" s="102">
        <v>100604</v>
      </c>
      <c r="M5760" s="102" t="s">
        <v>16</v>
      </c>
      <c r="N5760" s="104">
        <v>207072846</v>
      </c>
      <c r="O5760" s="104">
        <v>-17575000</v>
      </c>
      <c r="P5760" s="104">
        <v>-44449235</v>
      </c>
      <c r="Q5760" s="104">
        <v>145048611</v>
      </c>
      <c r="R5760" s="104"/>
      <c r="S5760" s="49">
        <f t="shared" si="143"/>
        <v>15955347.210000001</v>
      </c>
      <c r="T5760" s="25"/>
      <c r="U5760" s="24"/>
      <c r="V5760" s="25">
        <f t="shared" si="142"/>
        <v>161003958.21000001</v>
      </c>
      <c r="X5760" s="27">
        <f t="shared" si="144"/>
        <v>161003958.21000001</v>
      </c>
      <c r="Y5760" s="102" t="s">
        <v>18561</v>
      </c>
      <c r="Z5760" s="102" t="s">
        <v>18562</v>
      </c>
      <c r="AA5760" s="101">
        <v>45777</v>
      </c>
    </row>
    <row r="5761" spans="1:27">
      <c r="A5761" s="101">
        <v>45777</v>
      </c>
      <c r="B5761" s="102" t="s">
        <v>18702</v>
      </c>
      <c r="C5761" s="102" t="s">
        <v>18703</v>
      </c>
      <c r="D5761" s="102" t="s">
        <v>18704</v>
      </c>
      <c r="E5761" s="102" t="s">
        <v>18705</v>
      </c>
      <c r="F5761" s="102" t="s">
        <v>18706</v>
      </c>
      <c r="G5761" s="135" t="s">
        <v>18707</v>
      </c>
      <c r="H5761" s="102" t="s">
        <v>1944</v>
      </c>
      <c r="J5761" s="102" t="s">
        <v>1935</v>
      </c>
      <c r="K5761" s="102" t="s">
        <v>15</v>
      </c>
      <c r="L5761" s="102">
        <v>100604</v>
      </c>
      <c r="M5761" s="102" t="s">
        <v>16</v>
      </c>
      <c r="N5761" s="104">
        <v>207072846</v>
      </c>
      <c r="O5761" s="104">
        <v>-17575000</v>
      </c>
      <c r="P5761" s="104">
        <v>-44449235</v>
      </c>
      <c r="Q5761" s="104">
        <v>145048611</v>
      </c>
      <c r="R5761" s="104"/>
      <c r="S5761" s="49">
        <f t="shared" si="143"/>
        <v>15955347.210000001</v>
      </c>
      <c r="T5761" s="25"/>
      <c r="U5761" s="24"/>
      <c r="V5761" s="25">
        <f t="shared" si="142"/>
        <v>161003958.21000001</v>
      </c>
      <c r="X5761" s="27">
        <f t="shared" si="144"/>
        <v>161003958.21000001</v>
      </c>
      <c r="Y5761" s="102" t="s">
        <v>18561</v>
      </c>
      <c r="Z5761" s="102" t="s">
        <v>18562</v>
      </c>
      <c r="AA5761" s="101">
        <v>45777</v>
      </c>
    </row>
    <row r="5762" spans="1:27">
      <c r="A5762" s="101">
        <v>45777</v>
      </c>
      <c r="B5762" s="102" t="s">
        <v>18708</v>
      </c>
      <c r="C5762" s="102" t="s">
        <v>18709</v>
      </c>
      <c r="D5762" s="102" t="s">
        <v>18710</v>
      </c>
      <c r="E5762" s="102" t="s">
        <v>18711</v>
      </c>
      <c r="F5762" s="102" t="s">
        <v>18712</v>
      </c>
      <c r="G5762" s="135" t="s">
        <v>18713</v>
      </c>
      <c r="H5762" s="102" t="s">
        <v>90</v>
      </c>
      <c r="J5762" s="102" t="s">
        <v>83</v>
      </c>
      <c r="K5762" s="102" t="s">
        <v>15</v>
      </c>
      <c r="L5762" s="102">
        <v>100604</v>
      </c>
      <c r="M5762" s="102" t="s">
        <v>16</v>
      </c>
      <c r="N5762" s="104">
        <v>130063917</v>
      </c>
      <c r="O5762" s="104">
        <v>-7030000</v>
      </c>
      <c r="P5762" s="104">
        <v>-31891556</v>
      </c>
      <c r="Q5762" s="104">
        <v>91142361</v>
      </c>
      <c r="R5762" s="104"/>
      <c r="S5762" s="49">
        <f t="shared" si="143"/>
        <v>10025659.710000001</v>
      </c>
      <c r="T5762" s="25"/>
      <c r="U5762" s="24"/>
      <c r="V5762" s="25">
        <f t="shared" si="142"/>
        <v>101168020.71000001</v>
      </c>
      <c r="X5762" s="27">
        <f t="shared" si="144"/>
        <v>101168020.71000001</v>
      </c>
      <c r="Y5762" s="102" t="s">
        <v>18561</v>
      </c>
      <c r="Z5762" s="102" t="s">
        <v>18562</v>
      </c>
      <c r="AA5762" s="101">
        <v>45777</v>
      </c>
    </row>
    <row r="5763" spans="1:27">
      <c r="A5763" s="101">
        <v>45777</v>
      </c>
      <c r="B5763" s="102" t="s">
        <v>18714</v>
      </c>
      <c r="C5763" s="102" t="s">
        <v>18715</v>
      </c>
      <c r="D5763" s="102" t="s">
        <v>18716</v>
      </c>
      <c r="E5763" s="102" t="s">
        <v>18717</v>
      </c>
      <c r="F5763" s="102" t="s">
        <v>18718</v>
      </c>
      <c r="G5763" s="135" t="s">
        <v>18719</v>
      </c>
      <c r="H5763" s="102" t="s">
        <v>17316</v>
      </c>
      <c r="J5763" s="102" t="s">
        <v>16454</v>
      </c>
      <c r="K5763" s="102" t="s">
        <v>15</v>
      </c>
      <c r="L5763" s="102">
        <v>100604</v>
      </c>
      <c r="M5763" s="102" t="s">
        <v>16</v>
      </c>
      <c r="N5763" s="104">
        <v>392533560</v>
      </c>
      <c r="O5763" s="104">
        <v>-32513750</v>
      </c>
      <c r="P5763" s="104">
        <v>-85148700</v>
      </c>
      <c r="Q5763" s="104">
        <v>274871111</v>
      </c>
      <c r="R5763" s="104"/>
      <c r="S5763" s="49">
        <f t="shared" si="143"/>
        <v>30235822.210000001</v>
      </c>
      <c r="T5763" s="25"/>
      <c r="U5763" s="24"/>
      <c r="V5763" s="25">
        <f t="shared" si="142"/>
        <v>305106933.20999998</v>
      </c>
      <c r="X5763" s="27">
        <f t="shared" si="144"/>
        <v>305106933.20999998</v>
      </c>
      <c r="Y5763" s="102" t="s">
        <v>18561</v>
      </c>
      <c r="Z5763" s="102" t="s">
        <v>18562</v>
      </c>
      <c r="AA5763" s="101">
        <v>45777</v>
      </c>
    </row>
    <row r="5764" spans="1:27">
      <c r="A5764" s="101">
        <v>45777</v>
      </c>
      <c r="B5764" s="102" t="s">
        <v>18714</v>
      </c>
      <c r="C5764" s="102" t="s">
        <v>18715</v>
      </c>
      <c r="D5764" s="102" t="s">
        <v>18716</v>
      </c>
      <c r="E5764" s="102" t="s">
        <v>18717</v>
      </c>
      <c r="F5764" s="102" t="s">
        <v>18720</v>
      </c>
      <c r="G5764" s="135" t="s">
        <v>18721</v>
      </c>
      <c r="H5764" s="102" t="s">
        <v>17316</v>
      </c>
      <c r="J5764" s="102" t="s">
        <v>16454</v>
      </c>
      <c r="K5764" s="102" t="s">
        <v>15</v>
      </c>
      <c r="L5764" s="102">
        <v>100604</v>
      </c>
      <c r="M5764" s="102" t="s">
        <v>16</v>
      </c>
      <c r="N5764" s="104">
        <v>392533560</v>
      </c>
      <c r="O5764" s="104">
        <v>-32513750</v>
      </c>
      <c r="P5764" s="104">
        <v>-85148700</v>
      </c>
      <c r="Q5764" s="104">
        <v>274871111</v>
      </c>
      <c r="R5764" s="104"/>
      <c r="S5764" s="49">
        <f t="shared" si="143"/>
        <v>30235822.210000001</v>
      </c>
      <c r="T5764" s="25"/>
      <c r="U5764" s="24"/>
      <c r="V5764" s="25">
        <f t="shared" si="142"/>
        <v>305106933.20999998</v>
      </c>
      <c r="X5764" s="27">
        <f t="shared" si="144"/>
        <v>305106933.20999998</v>
      </c>
      <c r="Y5764" s="102" t="s">
        <v>18561</v>
      </c>
      <c r="Z5764" s="102" t="s">
        <v>18562</v>
      </c>
      <c r="AA5764" s="101">
        <v>45777</v>
      </c>
    </row>
    <row r="5765" spans="1:27">
      <c r="A5765" s="101">
        <v>45777</v>
      </c>
      <c r="B5765" s="102" t="s">
        <v>18722</v>
      </c>
      <c r="C5765" s="102" t="s">
        <v>18723</v>
      </c>
      <c r="D5765" s="102" t="s">
        <v>18724</v>
      </c>
      <c r="E5765" s="102" t="s">
        <v>18725</v>
      </c>
      <c r="F5765" s="102" t="s">
        <v>18726</v>
      </c>
      <c r="G5765" s="135" t="s">
        <v>18727</v>
      </c>
      <c r="H5765" s="102" t="s">
        <v>17316</v>
      </c>
      <c r="J5765" s="102" t="s">
        <v>16454</v>
      </c>
      <c r="K5765" s="102" t="s">
        <v>15</v>
      </c>
      <c r="L5765" s="102">
        <v>100604</v>
      </c>
      <c r="M5765" s="102" t="s">
        <v>16</v>
      </c>
      <c r="N5765" s="104">
        <v>392533560</v>
      </c>
      <c r="O5765" s="104">
        <v>-32513750</v>
      </c>
      <c r="P5765" s="104">
        <v>-85148700</v>
      </c>
      <c r="Q5765" s="104">
        <v>274871111</v>
      </c>
      <c r="R5765" s="104"/>
      <c r="S5765" s="49">
        <f t="shared" si="143"/>
        <v>30235822.210000001</v>
      </c>
      <c r="T5765" s="25"/>
      <c r="U5765" s="24"/>
      <c r="V5765" s="25">
        <f t="shared" si="142"/>
        <v>305106933.20999998</v>
      </c>
      <c r="X5765" s="27">
        <f t="shared" si="144"/>
        <v>305106933.20999998</v>
      </c>
      <c r="Y5765" s="102" t="s">
        <v>18561</v>
      </c>
      <c r="Z5765" s="102" t="s">
        <v>18562</v>
      </c>
      <c r="AA5765" s="101">
        <v>45777</v>
      </c>
    </row>
    <row r="5766" spans="1:27">
      <c r="A5766" s="101">
        <v>45777</v>
      </c>
      <c r="B5766" s="102" t="s">
        <v>18722</v>
      </c>
      <c r="C5766" s="102" t="s">
        <v>18723</v>
      </c>
      <c r="D5766" s="102" t="s">
        <v>18724</v>
      </c>
      <c r="E5766" s="102" t="s">
        <v>18725</v>
      </c>
      <c r="F5766" s="102" t="s">
        <v>18728</v>
      </c>
      <c r="G5766" s="135" t="s">
        <v>18729</v>
      </c>
      <c r="H5766" s="102" t="s">
        <v>17316</v>
      </c>
      <c r="J5766" s="102" t="s">
        <v>16454</v>
      </c>
      <c r="K5766" s="102" t="s">
        <v>15</v>
      </c>
      <c r="L5766" s="102">
        <v>100604</v>
      </c>
      <c r="M5766" s="102" t="s">
        <v>16</v>
      </c>
      <c r="N5766" s="104">
        <v>392533560</v>
      </c>
      <c r="O5766" s="104">
        <v>-32513750</v>
      </c>
      <c r="P5766" s="104">
        <v>-85148700</v>
      </c>
      <c r="Q5766" s="104">
        <v>274871111</v>
      </c>
      <c r="R5766" s="104"/>
      <c r="S5766" s="49">
        <f t="shared" si="143"/>
        <v>30235822.210000001</v>
      </c>
      <c r="T5766" s="25"/>
      <c r="U5766" s="24"/>
      <c r="V5766" s="25">
        <f t="shared" ref="V5766:V5829" si="145">Q5766+S5766</f>
        <v>305106933.20999998</v>
      </c>
      <c r="X5766" s="27">
        <f t="shared" si="144"/>
        <v>305106933.20999998</v>
      </c>
      <c r="Y5766" s="102" t="s">
        <v>18561</v>
      </c>
      <c r="Z5766" s="102" t="s">
        <v>18562</v>
      </c>
      <c r="AA5766" s="101">
        <v>45777</v>
      </c>
    </row>
    <row r="5767" spans="1:27">
      <c r="A5767" s="101">
        <v>45777</v>
      </c>
      <c r="B5767" s="102" t="s">
        <v>18730</v>
      </c>
      <c r="C5767" s="102" t="s">
        <v>18731</v>
      </c>
      <c r="D5767" s="102" t="s">
        <v>18732</v>
      </c>
      <c r="E5767" s="102" t="s">
        <v>18733</v>
      </c>
      <c r="F5767" s="102" t="s">
        <v>18734</v>
      </c>
      <c r="G5767" s="135" t="s">
        <v>18735</v>
      </c>
      <c r="H5767" s="102" t="s">
        <v>93</v>
      </c>
      <c r="J5767" s="102" t="s">
        <v>94</v>
      </c>
      <c r="K5767" s="102" t="s">
        <v>15</v>
      </c>
      <c r="L5767" s="102">
        <v>100604</v>
      </c>
      <c r="M5767" s="102" t="s">
        <v>16</v>
      </c>
      <c r="N5767" s="104">
        <v>270044274</v>
      </c>
      <c r="O5767" s="104">
        <v>-22496000</v>
      </c>
      <c r="P5767" s="104">
        <v>-58419664</v>
      </c>
      <c r="Q5767" s="104">
        <v>189128611</v>
      </c>
      <c r="R5767" s="104"/>
      <c r="S5767" s="49">
        <f t="shared" ref="S5767:S5830" si="146">Q5767*11%</f>
        <v>20804147.210000001</v>
      </c>
      <c r="T5767" s="25"/>
      <c r="U5767" s="24"/>
      <c r="V5767" s="25">
        <f t="shared" si="145"/>
        <v>209932758.21000001</v>
      </c>
      <c r="X5767" s="27">
        <f t="shared" si="144"/>
        <v>209932758.21000001</v>
      </c>
      <c r="Y5767" s="102" t="s">
        <v>18736</v>
      </c>
      <c r="Z5767" s="102" t="s">
        <v>18737</v>
      </c>
      <c r="AA5767" s="101">
        <v>45777</v>
      </c>
    </row>
    <row r="5768" spans="1:27">
      <c r="A5768" s="101">
        <v>45777</v>
      </c>
      <c r="B5768" s="102" t="s">
        <v>18730</v>
      </c>
      <c r="C5768" s="102" t="s">
        <v>18731</v>
      </c>
      <c r="D5768" s="102" t="s">
        <v>18732</v>
      </c>
      <c r="E5768" s="102" t="s">
        <v>18733</v>
      </c>
      <c r="F5768" s="102" t="s">
        <v>18738</v>
      </c>
      <c r="G5768" s="135" t="s">
        <v>18739</v>
      </c>
      <c r="H5768" s="102" t="s">
        <v>93</v>
      </c>
      <c r="J5768" s="102" t="s">
        <v>94</v>
      </c>
      <c r="K5768" s="102" t="s">
        <v>15</v>
      </c>
      <c r="L5768" s="102">
        <v>100604</v>
      </c>
      <c r="M5768" s="102" t="s">
        <v>16</v>
      </c>
      <c r="N5768" s="104">
        <v>270044274</v>
      </c>
      <c r="O5768" s="104">
        <v>-22496000</v>
      </c>
      <c r="P5768" s="104">
        <v>-58419664</v>
      </c>
      <c r="Q5768" s="104">
        <v>189128611</v>
      </c>
      <c r="R5768" s="104"/>
      <c r="S5768" s="49">
        <f t="shared" si="146"/>
        <v>20804147.210000001</v>
      </c>
      <c r="T5768" s="25"/>
      <c r="U5768" s="24"/>
      <c r="V5768" s="25">
        <f t="shared" si="145"/>
        <v>209932758.21000001</v>
      </c>
      <c r="X5768" s="27">
        <f t="shared" si="144"/>
        <v>209932758.21000001</v>
      </c>
      <c r="Y5768" s="102" t="s">
        <v>18736</v>
      </c>
      <c r="Z5768" s="102" t="s">
        <v>18737</v>
      </c>
      <c r="AA5768" s="101">
        <v>45777</v>
      </c>
    </row>
    <row r="5769" spans="1:27">
      <c r="A5769" s="101">
        <v>45777</v>
      </c>
      <c r="B5769" s="102" t="s">
        <v>18740</v>
      </c>
      <c r="C5769" s="102" t="s">
        <v>18741</v>
      </c>
      <c r="D5769" s="102" t="s">
        <v>18742</v>
      </c>
      <c r="E5769" s="102" t="s">
        <v>18743</v>
      </c>
      <c r="F5769" s="102" t="s">
        <v>18744</v>
      </c>
      <c r="G5769" s="135" t="s">
        <v>18745</v>
      </c>
      <c r="H5769" s="102" t="s">
        <v>93</v>
      </c>
      <c r="J5769" s="102" t="s">
        <v>94</v>
      </c>
      <c r="K5769" s="102" t="s">
        <v>15</v>
      </c>
      <c r="L5769" s="102">
        <v>100604</v>
      </c>
      <c r="M5769" s="102" t="s">
        <v>16</v>
      </c>
      <c r="N5769" s="104">
        <v>270044275</v>
      </c>
      <c r="O5769" s="104">
        <v>-22496000</v>
      </c>
      <c r="P5769" s="104">
        <v>-21552645</v>
      </c>
      <c r="Q5769" s="104">
        <v>225995630</v>
      </c>
      <c r="R5769" s="104"/>
      <c r="S5769" s="49">
        <f t="shared" si="146"/>
        <v>24859519.300000001</v>
      </c>
      <c r="T5769" s="25"/>
      <c r="U5769" s="24"/>
      <c r="V5769" s="25">
        <f t="shared" si="145"/>
        <v>250855149.30000001</v>
      </c>
      <c r="X5769" s="27">
        <f t="shared" si="144"/>
        <v>250855149.30000001</v>
      </c>
      <c r="Y5769" s="102" t="s">
        <v>18569</v>
      </c>
      <c r="Z5769" s="102" t="s">
        <v>18570</v>
      </c>
      <c r="AA5769" s="101">
        <v>45777</v>
      </c>
    </row>
    <row r="5770" spans="1:27">
      <c r="A5770" s="101">
        <v>45777</v>
      </c>
      <c r="B5770" s="102" t="s">
        <v>18746</v>
      </c>
      <c r="C5770" s="102" t="s">
        <v>18747</v>
      </c>
      <c r="D5770" s="102" t="s">
        <v>18748</v>
      </c>
      <c r="E5770" s="102" t="s">
        <v>18749</v>
      </c>
      <c r="F5770" s="102" t="s">
        <v>18750</v>
      </c>
      <c r="G5770" s="135" t="s">
        <v>18751</v>
      </c>
      <c r="H5770" s="102" t="s">
        <v>16718</v>
      </c>
      <c r="J5770" s="102" t="s">
        <v>11298</v>
      </c>
      <c r="K5770" s="102" t="s">
        <v>15</v>
      </c>
      <c r="L5770" s="102">
        <v>100604</v>
      </c>
      <c r="M5770" s="102" t="s">
        <v>16</v>
      </c>
      <c r="N5770" s="104">
        <v>221234453</v>
      </c>
      <c r="O5770" s="104">
        <v>-18453750</v>
      </c>
      <c r="P5770" s="104">
        <v>-47818967</v>
      </c>
      <c r="Q5770" s="104">
        <v>154961736</v>
      </c>
      <c r="R5770" s="104"/>
      <c r="S5770" s="49">
        <f t="shared" si="146"/>
        <v>17045790.960000001</v>
      </c>
      <c r="T5770" s="25"/>
      <c r="U5770" s="24"/>
      <c r="V5770" s="25">
        <f t="shared" si="145"/>
        <v>172007526.96000001</v>
      </c>
      <c r="X5770" s="27">
        <f t="shared" si="144"/>
        <v>172007526.96000001</v>
      </c>
      <c r="Y5770" s="102" t="s">
        <v>18569</v>
      </c>
      <c r="Z5770" s="102" t="s">
        <v>18570</v>
      </c>
      <c r="AA5770" s="101">
        <v>45777</v>
      </c>
    </row>
    <row r="5771" spans="1:27">
      <c r="A5771" s="101">
        <v>45777</v>
      </c>
      <c r="B5771" s="102" t="s">
        <v>18746</v>
      </c>
      <c r="C5771" s="102" t="s">
        <v>18747</v>
      </c>
      <c r="D5771" s="102" t="s">
        <v>18748</v>
      </c>
      <c r="E5771" s="102" t="s">
        <v>18749</v>
      </c>
      <c r="F5771" s="102" t="s">
        <v>18752</v>
      </c>
      <c r="G5771" s="135" t="s">
        <v>18753</v>
      </c>
      <c r="H5771" s="102" t="s">
        <v>16718</v>
      </c>
      <c r="J5771" s="102" t="s">
        <v>11298</v>
      </c>
      <c r="K5771" s="102" t="s">
        <v>15</v>
      </c>
      <c r="L5771" s="102">
        <v>100604</v>
      </c>
      <c r="M5771" s="102" t="s">
        <v>16</v>
      </c>
      <c r="N5771" s="104">
        <v>221234453</v>
      </c>
      <c r="O5771" s="104">
        <v>-18453750</v>
      </c>
      <c r="P5771" s="104">
        <v>-47818967</v>
      </c>
      <c r="Q5771" s="104">
        <v>154961736</v>
      </c>
      <c r="R5771" s="104"/>
      <c r="S5771" s="49">
        <f t="shared" si="146"/>
        <v>17045790.960000001</v>
      </c>
      <c r="T5771" s="25"/>
      <c r="U5771" s="24"/>
      <c r="V5771" s="25">
        <f t="shared" si="145"/>
        <v>172007526.96000001</v>
      </c>
      <c r="X5771" s="27">
        <f t="shared" si="144"/>
        <v>172007526.96000001</v>
      </c>
      <c r="Y5771" s="102" t="s">
        <v>18569</v>
      </c>
      <c r="Z5771" s="102" t="s">
        <v>18570</v>
      </c>
      <c r="AA5771" s="101">
        <v>45777</v>
      </c>
    </row>
    <row r="5772" spans="1:27">
      <c r="A5772" s="101">
        <v>45777</v>
      </c>
      <c r="B5772" s="102" t="s">
        <v>18754</v>
      </c>
      <c r="C5772" s="102" t="s">
        <v>18755</v>
      </c>
      <c r="D5772" s="102" t="s">
        <v>18756</v>
      </c>
      <c r="E5772" s="102" t="s">
        <v>18757</v>
      </c>
      <c r="F5772" s="102" t="s">
        <v>18758</v>
      </c>
      <c r="G5772" s="135" t="s">
        <v>18759</v>
      </c>
      <c r="H5772" s="102" t="s">
        <v>16718</v>
      </c>
      <c r="J5772" s="102" t="s">
        <v>11298</v>
      </c>
      <c r="K5772" s="102" t="s">
        <v>15</v>
      </c>
      <c r="L5772" s="102">
        <v>100604</v>
      </c>
      <c r="M5772" s="102" t="s">
        <v>16</v>
      </c>
      <c r="N5772" s="104">
        <v>221234453</v>
      </c>
      <c r="O5772" s="104">
        <v>-18453750</v>
      </c>
      <c r="P5772" s="104">
        <v>-47818967</v>
      </c>
      <c r="Q5772" s="104">
        <v>154961736</v>
      </c>
      <c r="R5772" s="104"/>
      <c r="S5772" s="49">
        <f t="shared" si="146"/>
        <v>17045790.960000001</v>
      </c>
      <c r="T5772" s="25"/>
      <c r="U5772" s="24"/>
      <c r="V5772" s="25">
        <f t="shared" si="145"/>
        <v>172007526.96000001</v>
      </c>
      <c r="X5772" s="27">
        <f t="shared" si="144"/>
        <v>172007526.96000001</v>
      </c>
      <c r="Y5772" s="102" t="s">
        <v>18569</v>
      </c>
      <c r="Z5772" s="102" t="s">
        <v>18570</v>
      </c>
      <c r="AA5772" s="101">
        <v>45777</v>
      </c>
    </row>
    <row r="5773" spans="1:27">
      <c r="A5773" s="101">
        <v>45777</v>
      </c>
      <c r="B5773" s="102" t="s">
        <v>18754</v>
      </c>
      <c r="C5773" s="102" t="s">
        <v>18755</v>
      </c>
      <c r="D5773" s="102" t="s">
        <v>18756</v>
      </c>
      <c r="E5773" s="102" t="s">
        <v>18757</v>
      </c>
      <c r="F5773" s="102" t="s">
        <v>18760</v>
      </c>
      <c r="G5773" s="135" t="s">
        <v>18761</v>
      </c>
      <c r="H5773" s="102" t="s">
        <v>16718</v>
      </c>
      <c r="J5773" s="102" t="s">
        <v>11298</v>
      </c>
      <c r="K5773" s="102" t="s">
        <v>15</v>
      </c>
      <c r="L5773" s="102">
        <v>100604</v>
      </c>
      <c r="M5773" s="102" t="s">
        <v>16</v>
      </c>
      <c r="N5773" s="104">
        <v>221234453</v>
      </c>
      <c r="O5773" s="104">
        <v>-18453750</v>
      </c>
      <c r="P5773" s="104">
        <v>-47818967</v>
      </c>
      <c r="Q5773" s="104">
        <v>154961736</v>
      </c>
      <c r="R5773" s="104"/>
      <c r="S5773" s="49">
        <f t="shared" si="146"/>
        <v>17045790.960000001</v>
      </c>
      <c r="T5773" s="25"/>
      <c r="U5773" s="24"/>
      <c r="V5773" s="25">
        <f t="shared" si="145"/>
        <v>172007526.96000001</v>
      </c>
      <c r="X5773" s="27">
        <f t="shared" si="144"/>
        <v>172007526.96000001</v>
      </c>
      <c r="Y5773" s="102" t="s">
        <v>18569</v>
      </c>
      <c r="Z5773" s="102" t="s">
        <v>18570</v>
      </c>
      <c r="AA5773" s="101">
        <v>45777</v>
      </c>
    </row>
    <row r="5774" spans="1:27">
      <c r="A5774" s="101">
        <v>45777</v>
      </c>
      <c r="B5774" s="102" t="s">
        <v>18762</v>
      </c>
      <c r="C5774" s="102" t="s">
        <v>18763</v>
      </c>
      <c r="D5774" s="102" t="s">
        <v>18764</v>
      </c>
      <c r="E5774" s="102" t="s">
        <v>18765</v>
      </c>
      <c r="F5774" s="102" t="s">
        <v>18766</v>
      </c>
      <c r="G5774" s="135" t="s">
        <v>18767</v>
      </c>
      <c r="H5774" s="102" t="s">
        <v>16718</v>
      </c>
      <c r="J5774" s="102" t="s">
        <v>11298</v>
      </c>
      <c r="K5774" s="102" t="s">
        <v>15</v>
      </c>
      <c r="L5774" s="102">
        <v>100604</v>
      </c>
      <c r="M5774" s="102" t="s">
        <v>16</v>
      </c>
      <c r="N5774" s="104">
        <v>221234453</v>
      </c>
      <c r="O5774" s="104">
        <v>-18453750</v>
      </c>
      <c r="P5774" s="104">
        <v>-47818967</v>
      </c>
      <c r="Q5774" s="104">
        <v>154961736</v>
      </c>
      <c r="R5774" s="104"/>
      <c r="S5774" s="49">
        <f t="shared" si="146"/>
        <v>17045790.960000001</v>
      </c>
      <c r="T5774" s="25"/>
      <c r="U5774" s="24"/>
      <c r="V5774" s="25">
        <f t="shared" si="145"/>
        <v>172007526.96000001</v>
      </c>
      <c r="X5774" s="27">
        <f t="shared" si="144"/>
        <v>172007526.96000001</v>
      </c>
      <c r="Y5774" s="102" t="s">
        <v>18569</v>
      </c>
      <c r="Z5774" s="102" t="s">
        <v>18570</v>
      </c>
      <c r="AA5774" s="101">
        <v>45777</v>
      </c>
    </row>
    <row r="5775" spans="1:27">
      <c r="A5775" s="101">
        <v>45777</v>
      </c>
      <c r="B5775" s="102" t="s">
        <v>18762</v>
      </c>
      <c r="C5775" s="102" t="s">
        <v>18763</v>
      </c>
      <c r="D5775" s="102" t="s">
        <v>18764</v>
      </c>
      <c r="E5775" s="102" t="s">
        <v>18765</v>
      </c>
      <c r="F5775" s="102" t="s">
        <v>18768</v>
      </c>
      <c r="G5775" s="135" t="s">
        <v>18769</v>
      </c>
      <c r="H5775" s="102" t="s">
        <v>16718</v>
      </c>
      <c r="J5775" s="102" t="s">
        <v>11298</v>
      </c>
      <c r="K5775" s="102" t="s">
        <v>15</v>
      </c>
      <c r="L5775" s="102">
        <v>100604</v>
      </c>
      <c r="M5775" s="102" t="s">
        <v>16</v>
      </c>
      <c r="N5775" s="104">
        <v>221234453</v>
      </c>
      <c r="O5775" s="104">
        <v>-18453750</v>
      </c>
      <c r="P5775" s="104">
        <v>-47818967</v>
      </c>
      <c r="Q5775" s="104">
        <v>154961736</v>
      </c>
      <c r="R5775" s="104"/>
      <c r="S5775" s="49">
        <f t="shared" si="146"/>
        <v>17045790.960000001</v>
      </c>
      <c r="T5775" s="25"/>
      <c r="U5775" s="24"/>
      <c r="V5775" s="25">
        <f t="shared" si="145"/>
        <v>172007526.96000001</v>
      </c>
      <c r="X5775" s="27">
        <f t="shared" si="144"/>
        <v>172007526.96000001</v>
      </c>
      <c r="Y5775" s="102" t="s">
        <v>18569</v>
      </c>
      <c r="Z5775" s="102" t="s">
        <v>18570</v>
      </c>
      <c r="AA5775" s="101">
        <v>45777</v>
      </c>
    </row>
    <row r="5776" spans="1:27">
      <c r="A5776" s="101">
        <v>45777</v>
      </c>
      <c r="B5776" s="102" t="s">
        <v>18770</v>
      </c>
      <c r="C5776" s="102" t="s">
        <v>18771</v>
      </c>
      <c r="D5776" s="102" t="s">
        <v>18772</v>
      </c>
      <c r="E5776" s="102" t="s">
        <v>18773</v>
      </c>
      <c r="F5776" s="102" t="s">
        <v>18774</v>
      </c>
      <c r="G5776" s="135" t="s">
        <v>18775</v>
      </c>
      <c r="H5776" s="102" t="s">
        <v>16718</v>
      </c>
      <c r="J5776" s="102" t="s">
        <v>11298</v>
      </c>
      <c r="K5776" s="102" t="s">
        <v>15</v>
      </c>
      <c r="L5776" s="102">
        <v>100604</v>
      </c>
      <c r="M5776" s="102" t="s">
        <v>16</v>
      </c>
      <c r="N5776" s="104">
        <v>221234453</v>
      </c>
      <c r="O5776" s="104">
        <v>-18453750</v>
      </c>
      <c r="P5776" s="104">
        <v>-47818967</v>
      </c>
      <c r="Q5776" s="104">
        <v>154961736</v>
      </c>
      <c r="R5776" s="104"/>
      <c r="S5776" s="49">
        <f t="shared" si="146"/>
        <v>17045790.960000001</v>
      </c>
      <c r="T5776" s="25"/>
      <c r="U5776" s="24"/>
      <c r="V5776" s="25">
        <f t="shared" si="145"/>
        <v>172007526.96000001</v>
      </c>
      <c r="X5776" s="27">
        <f t="shared" si="144"/>
        <v>172007526.96000001</v>
      </c>
      <c r="Y5776" s="102" t="s">
        <v>18569</v>
      </c>
      <c r="Z5776" s="102" t="s">
        <v>18570</v>
      </c>
      <c r="AA5776" s="101">
        <v>45777</v>
      </c>
    </row>
    <row r="5777" spans="1:27">
      <c r="A5777" s="101">
        <v>45777</v>
      </c>
      <c r="B5777" s="102" t="s">
        <v>18770</v>
      </c>
      <c r="C5777" s="102" t="s">
        <v>18771</v>
      </c>
      <c r="D5777" s="102" t="s">
        <v>18772</v>
      </c>
      <c r="E5777" s="102" t="s">
        <v>18773</v>
      </c>
      <c r="F5777" s="102" t="s">
        <v>18776</v>
      </c>
      <c r="G5777" s="135" t="s">
        <v>18777</v>
      </c>
      <c r="H5777" s="102" t="s">
        <v>16718</v>
      </c>
      <c r="J5777" s="102" t="s">
        <v>11298</v>
      </c>
      <c r="K5777" s="102" t="s">
        <v>15</v>
      </c>
      <c r="L5777" s="102">
        <v>100604</v>
      </c>
      <c r="M5777" s="102" t="s">
        <v>16</v>
      </c>
      <c r="N5777" s="104">
        <v>221234453</v>
      </c>
      <c r="O5777" s="104">
        <v>-18453750</v>
      </c>
      <c r="P5777" s="104">
        <v>-47818967</v>
      </c>
      <c r="Q5777" s="104">
        <v>154961736</v>
      </c>
      <c r="R5777" s="104"/>
      <c r="S5777" s="49">
        <f t="shared" si="146"/>
        <v>17045790.960000001</v>
      </c>
      <c r="T5777" s="25"/>
      <c r="U5777" s="24"/>
      <c r="V5777" s="25">
        <f t="shared" si="145"/>
        <v>172007526.96000001</v>
      </c>
      <c r="X5777" s="27">
        <f t="shared" si="144"/>
        <v>172007526.96000001</v>
      </c>
      <c r="Y5777" s="102" t="s">
        <v>18569</v>
      </c>
      <c r="Z5777" s="102" t="s">
        <v>18570</v>
      </c>
      <c r="AA5777" s="101">
        <v>45777</v>
      </c>
    </row>
    <row r="5778" spans="1:27">
      <c r="A5778" s="101">
        <v>45777</v>
      </c>
      <c r="B5778" s="102" t="s">
        <v>18778</v>
      </c>
      <c r="C5778" s="102" t="s">
        <v>18779</v>
      </c>
      <c r="D5778" s="102" t="s">
        <v>18780</v>
      </c>
      <c r="E5778" s="102" t="s">
        <v>18781</v>
      </c>
      <c r="F5778" s="102" t="s">
        <v>18782</v>
      </c>
      <c r="G5778" s="135" t="s">
        <v>18783</v>
      </c>
      <c r="H5778" s="102" t="s">
        <v>16718</v>
      </c>
      <c r="J5778" s="102" t="s">
        <v>11298</v>
      </c>
      <c r="K5778" s="102" t="s">
        <v>15</v>
      </c>
      <c r="L5778" s="102">
        <v>100604</v>
      </c>
      <c r="M5778" s="102" t="s">
        <v>16</v>
      </c>
      <c r="N5778" s="104">
        <v>221234453</v>
      </c>
      <c r="O5778" s="104">
        <v>-18453750</v>
      </c>
      <c r="P5778" s="104">
        <v>-47818967</v>
      </c>
      <c r="Q5778" s="104">
        <v>154961736</v>
      </c>
      <c r="R5778" s="104"/>
      <c r="S5778" s="49">
        <f t="shared" si="146"/>
        <v>17045790.960000001</v>
      </c>
      <c r="T5778" s="25"/>
      <c r="U5778" s="24"/>
      <c r="V5778" s="25">
        <f t="shared" si="145"/>
        <v>172007526.96000001</v>
      </c>
      <c r="X5778" s="27">
        <f t="shared" si="144"/>
        <v>172007526.96000001</v>
      </c>
      <c r="Y5778" s="102" t="s">
        <v>18569</v>
      </c>
      <c r="Z5778" s="102" t="s">
        <v>18570</v>
      </c>
      <c r="AA5778" s="101">
        <v>45777</v>
      </c>
    </row>
    <row r="5779" spans="1:27">
      <c r="A5779" s="101">
        <v>45777</v>
      </c>
      <c r="B5779" s="102" t="s">
        <v>18778</v>
      </c>
      <c r="C5779" s="102" t="s">
        <v>18779</v>
      </c>
      <c r="D5779" s="102" t="s">
        <v>18780</v>
      </c>
      <c r="E5779" s="102" t="s">
        <v>18781</v>
      </c>
      <c r="F5779" s="102" t="s">
        <v>18784</v>
      </c>
      <c r="G5779" s="135" t="s">
        <v>18785</v>
      </c>
      <c r="H5779" s="102" t="s">
        <v>16718</v>
      </c>
      <c r="J5779" s="102" t="s">
        <v>11298</v>
      </c>
      <c r="K5779" s="102" t="s">
        <v>15</v>
      </c>
      <c r="L5779" s="102">
        <v>100604</v>
      </c>
      <c r="M5779" s="102" t="s">
        <v>16</v>
      </c>
      <c r="N5779" s="104">
        <v>221234453</v>
      </c>
      <c r="O5779" s="104">
        <v>-18453750</v>
      </c>
      <c r="P5779" s="104">
        <v>-47818967</v>
      </c>
      <c r="Q5779" s="104">
        <v>154961736</v>
      </c>
      <c r="R5779" s="104"/>
      <c r="S5779" s="49">
        <f t="shared" si="146"/>
        <v>17045790.960000001</v>
      </c>
      <c r="T5779" s="25"/>
      <c r="U5779" s="24"/>
      <c r="V5779" s="25">
        <f t="shared" si="145"/>
        <v>172007526.96000001</v>
      </c>
      <c r="X5779" s="27">
        <f t="shared" si="144"/>
        <v>172007526.96000001</v>
      </c>
      <c r="Y5779" s="102" t="s">
        <v>18569</v>
      </c>
      <c r="Z5779" s="102" t="s">
        <v>18570</v>
      </c>
      <c r="AA5779" s="101">
        <v>45777</v>
      </c>
    </row>
    <row r="5780" spans="1:27">
      <c r="A5780" s="101">
        <v>45777</v>
      </c>
      <c r="B5780" s="102" t="s">
        <v>18786</v>
      </c>
      <c r="C5780" s="102" t="s">
        <v>18787</v>
      </c>
      <c r="D5780" s="102" t="s">
        <v>18788</v>
      </c>
      <c r="E5780" s="102" t="s">
        <v>18789</v>
      </c>
      <c r="F5780" s="102" t="s">
        <v>18790</v>
      </c>
      <c r="G5780" s="135" t="s">
        <v>18791</v>
      </c>
      <c r="H5780" s="102" t="s">
        <v>16718</v>
      </c>
      <c r="J5780" s="102" t="s">
        <v>11298</v>
      </c>
      <c r="K5780" s="102" t="s">
        <v>15</v>
      </c>
      <c r="L5780" s="102">
        <v>100604</v>
      </c>
      <c r="M5780" s="102" t="s">
        <v>16</v>
      </c>
      <c r="N5780" s="104">
        <v>221234453</v>
      </c>
      <c r="O5780" s="104">
        <v>-18453750</v>
      </c>
      <c r="P5780" s="104">
        <v>-47818967</v>
      </c>
      <c r="Q5780" s="104">
        <v>154961736</v>
      </c>
      <c r="R5780" s="104"/>
      <c r="S5780" s="49">
        <f t="shared" si="146"/>
        <v>17045790.960000001</v>
      </c>
      <c r="T5780" s="25"/>
      <c r="U5780" s="24"/>
      <c r="V5780" s="25">
        <f t="shared" si="145"/>
        <v>172007526.96000001</v>
      </c>
      <c r="X5780" s="27">
        <f t="shared" si="144"/>
        <v>172007526.96000001</v>
      </c>
      <c r="Y5780" s="102" t="s">
        <v>18569</v>
      </c>
      <c r="Z5780" s="102" t="s">
        <v>18570</v>
      </c>
      <c r="AA5780" s="101">
        <v>45777</v>
      </c>
    </row>
    <row r="5781" spans="1:27">
      <c r="A5781" s="101">
        <v>45777</v>
      </c>
      <c r="B5781" s="102" t="s">
        <v>18786</v>
      </c>
      <c r="C5781" s="102" t="s">
        <v>18787</v>
      </c>
      <c r="D5781" s="102" t="s">
        <v>18788</v>
      </c>
      <c r="E5781" s="102" t="s">
        <v>18789</v>
      </c>
      <c r="F5781" s="102" t="s">
        <v>18792</v>
      </c>
      <c r="G5781" s="135" t="s">
        <v>18793</v>
      </c>
      <c r="H5781" s="102" t="s">
        <v>16718</v>
      </c>
      <c r="J5781" s="102" t="s">
        <v>11298</v>
      </c>
      <c r="K5781" s="102" t="s">
        <v>15</v>
      </c>
      <c r="L5781" s="102">
        <v>100604</v>
      </c>
      <c r="M5781" s="102" t="s">
        <v>16</v>
      </c>
      <c r="N5781" s="104">
        <v>221234453</v>
      </c>
      <c r="O5781" s="104">
        <v>-18453750</v>
      </c>
      <c r="P5781" s="104">
        <v>-47818967</v>
      </c>
      <c r="Q5781" s="104">
        <v>154961736</v>
      </c>
      <c r="R5781" s="104"/>
      <c r="S5781" s="49">
        <f t="shared" si="146"/>
        <v>17045790.960000001</v>
      </c>
      <c r="T5781" s="25"/>
      <c r="U5781" s="24"/>
      <c r="V5781" s="25">
        <f t="shared" si="145"/>
        <v>172007526.96000001</v>
      </c>
      <c r="X5781" s="27">
        <f t="shared" si="144"/>
        <v>172007526.96000001</v>
      </c>
      <c r="Y5781" s="102" t="s">
        <v>18569</v>
      </c>
      <c r="Z5781" s="102" t="s">
        <v>18570</v>
      </c>
      <c r="AA5781" s="101">
        <v>45777</v>
      </c>
    </row>
    <row r="5782" spans="1:27">
      <c r="A5782" s="101">
        <v>45777</v>
      </c>
      <c r="B5782" s="102" t="s">
        <v>18794</v>
      </c>
      <c r="C5782" s="102" t="s">
        <v>18795</v>
      </c>
      <c r="D5782" s="102" t="s">
        <v>18796</v>
      </c>
      <c r="E5782" s="102" t="s">
        <v>18797</v>
      </c>
      <c r="F5782" s="102" t="s">
        <v>18798</v>
      </c>
      <c r="G5782" s="135" t="s">
        <v>18799</v>
      </c>
      <c r="H5782" s="102" t="s">
        <v>16718</v>
      </c>
      <c r="J5782" s="102" t="s">
        <v>11298</v>
      </c>
      <c r="K5782" s="102" t="s">
        <v>15</v>
      </c>
      <c r="L5782" s="102">
        <v>100604</v>
      </c>
      <c r="M5782" s="102" t="s">
        <v>16</v>
      </c>
      <c r="N5782" s="104">
        <v>221234453</v>
      </c>
      <c r="O5782" s="104">
        <v>-18453750</v>
      </c>
      <c r="P5782" s="104">
        <v>-47818967</v>
      </c>
      <c r="Q5782" s="104">
        <v>154961736</v>
      </c>
      <c r="R5782" s="104"/>
      <c r="S5782" s="49">
        <f t="shared" si="146"/>
        <v>17045790.960000001</v>
      </c>
      <c r="T5782" s="25"/>
      <c r="U5782" s="24"/>
      <c r="V5782" s="25">
        <f t="shared" si="145"/>
        <v>172007526.96000001</v>
      </c>
      <c r="X5782" s="27">
        <f t="shared" si="144"/>
        <v>172007526.96000001</v>
      </c>
      <c r="Y5782" s="102" t="s">
        <v>18569</v>
      </c>
      <c r="Z5782" s="102" t="s">
        <v>18570</v>
      </c>
      <c r="AA5782" s="101">
        <v>45777</v>
      </c>
    </row>
    <row r="5783" spans="1:27">
      <c r="A5783" s="101">
        <v>45777</v>
      </c>
      <c r="B5783" s="102" t="s">
        <v>18794</v>
      </c>
      <c r="C5783" s="102" t="s">
        <v>18795</v>
      </c>
      <c r="D5783" s="102" t="s">
        <v>18796</v>
      </c>
      <c r="E5783" s="102" t="s">
        <v>18797</v>
      </c>
      <c r="F5783" s="102" t="s">
        <v>18800</v>
      </c>
      <c r="G5783" s="135" t="s">
        <v>18801</v>
      </c>
      <c r="H5783" s="102" t="s">
        <v>16718</v>
      </c>
      <c r="J5783" s="102" t="s">
        <v>11298</v>
      </c>
      <c r="K5783" s="102" t="s">
        <v>15</v>
      </c>
      <c r="L5783" s="102">
        <v>100604</v>
      </c>
      <c r="M5783" s="102" t="s">
        <v>16</v>
      </c>
      <c r="N5783" s="104">
        <v>221234453</v>
      </c>
      <c r="O5783" s="104">
        <v>-18453750</v>
      </c>
      <c r="P5783" s="104">
        <v>-47818967</v>
      </c>
      <c r="Q5783" s="104">
        <v>154961736</v>
      </c>
      <c r="R5783" s="104"/>
      <c r="S5783" s="49">
        <f t="shared" si="146"/>
        <v>17045790.960000001</v>
      </c>
      <c r="T5783" s="25"/>
      <c r="U5783" s="24"/>
      <c r="V5783" s="25">
        <f t="shared" si="145"/>
        <v>172007526.96000001</v>
      </c>
      <c r="X5783" s="27">
        <f t="shared" si="144"/>
        <v>172007526.96000001</v>
      </c>
      <c r="Y5783" s="102" t="s">
        <v>18569</v>
      </c>
      <c r="Z5783" s="102" t="s">
        <v>18570</v>
      </c>
      <c r="AA5783" s="101">
        <v>45777</v>
      </c>
    </row>
    <row r="5784" spans="1:27">
      <c r="A5784" s="101">
        <v>45777</v>
      </c>
      <c r="B5784" s="102" t="s">
        <v>18802</v>
      </c>
      <c r="C5784" s="102" t="s">
        <v>18803</v>
      </c>
      <c r="D5784" s="102" t="s">
        <v>18804</v>
      </c>
      <c r="E5784" s="102" t="s">
        <v>18805</v>
      </c>
      <c r="F5784" s="102" t="s">
        <v>18806</v>
      </c>
      <c r="G5784" s="135" t="s">
        <v>18807</v>
      </c>
      <c r="H5784" s="102" t="s">
        <v>16718</v>
      </c>
      <c r="J5784" s="102" t="s">
        <v>11298</v>
      </c>
      <c r="K5784" s="102" t="s">
        <v>15</v>
      </c>
      <c r="L5784" s="102">
        <v>100604</v>
      </c>
      <c r="M5784" s="102" t="s">
        <v>16</v>
      </c>
      <c r="N5784" s="104">
        <v>221234453</v>
      </c>
      <c r="O5784" s="104">
        <v>-18453750</v>
      </c>
      <c r="P5784" s="104">
        <v>-47818967</v>
      </c>
      <c r="Q5784" s="104">
        <v>154961736</v>
      </c>
      <c r="R5784" s="104"/>
      <c r="S5784" s="49">
        <f t="shared" si="146"/>
        <v>17045790.960000001</v>
      </c>
      <c r="T5784" s="25"/>
      <c r="U5784" s="24"/>
      <c r="V5784" s="25">
        <f t="shared" si="145"/>
        <v>172007526.96000001</v>
      </c>
      <c r="X5784" s="27">
        <f t="shared" si="144"/>
        <v>172007526.96000001</v>
      </c>
      <c r="Y5784" s="102" t="s">
        <v>18569</v>
      </c>
      <c r="Z5784" s="102" t="s">
        <v>18570</v>
      </c>
      <c r="AA5784" s="101">
        <v>45777</v>
      </c>
    </row>
    <row r="5785" spans="1:27">
      <c r="A5785" s="101">
        <v>45777</v>
      </c>
      <c r="B5785" s="102" t="s">
        <v>18802</v>
      </c>
      <c r="C5785" s="102" t="s">
        <v>18803</v>
      </c>
      <c r="D5785" s="102" t="s">
        <v>18804</v>
      </c>
      <c r="E5785" s="102" t="s">
        <v>18805</v>
      </c>
      <c r="F5785" s="102" t="s">
        <v>18808</v>
      </c>
      <c r="G5785" s="135" t="s">
        <v>18809</v>
      </c>
      <c r="H5785" s="102" t="s">
        <v>16718</v>
      </c>
      <c r="J5785" s="102" t="s">
        <v>11298</v>
      </c>
      <c r="K5785" s="102" t="s">
        <v>15</v>
      </c>
      <c r="L5785" s="102">
        <v>100604</v>
      </c>
      <c r="M5785" s="102" t="s">
        <v>16</v>
      </c>
      <c r="N5785" s="104">
        <v>221234453</v>
      </c>
      <c r="O5785" s="104">
        <v>-18453750</v>
      </c>
      <c r="P5785" s="104">
        <v>-47818967</v>
      </c>
      <c r="Q5785" s="104">
        <v>154961736</v>
      </c>
      <c r="R5785" s="104"/>
      <c r="S5785" s="49">
        <f t="shared" si="146"/>
        <v>17045790.960000001</v>
      </c>
      <c r="T5785" s="25"/>
      <c r="U5785" s="24"/>
      <c r="V5785" s="25">
        <f t="shared" si="145"/>
        <v>172007526.96000001</v>
      </c>
      <c r="X5785" s="27">
        <f t="shared" si="144"/>
        <v>172007526.96000001</v>
      </c>
      <c r="Y5785" s="102" t="s">
        <v>18569</v>
      </c>
      <c r="Z5785" s="102" t="s">
        <v>18570</v>
      </c>
      <c r="AA5785" s="101">
        <v>45777</v>
      </c>
    </row>
    <row r="5786" spans="1:27">
      <c r="A5786" s="101">
        <v>45777</v>
      </c>
      <c r="B5786" s="102" t="s">
        <v>18810</v>
      </c>
      <c r="C5786" s="102" t="s">
        <v>18811</v>
      </c>
      <c r="D5786" s="102" t="s">
        <v>18812</v>
      </c>
      <c r="E5786" s="102" t="s">
        <v>18813</v>
      </c>
      <c r="F5786" s="102" t="s">
        <v>18814</v>
      </c>
      <c r="G5786" s="135" t="s">
        <v>18815</v>
      </c>
      <c r="H5786" s="102" t="s">
        <v>16718</v>
      </c>
      <c r="J5786" s="102" t="s">
        <v>11298</v>
      </c>
      <c r="K5786" s="102" t="s">
        <v>15</v>
      </c>
      <c r="L5786" s="102">
        <v>100604</v>
      </c>
      <c r="M5786" s="102" t="s">
        <v>16</v>
      </c>
      <c r="N5786" s="104">
        <v>221234453</v>
      </c>
      <c r="O5786" s="104">
        <v>-18453750</v>
      </c>
      <c r="P5786" s="104">
        <v>-47818967</v>
      </c>
      <c r="Q5786" s="104">
        <v>154961736</v>
      </c>
      <c r="R5786" s="104"/>
      <c r="S5786" s="49">
        <f t="shared" si="146"/>
        <v>17045790.960000001</v>
      </c>
      <c r="T5786" s="25"/>
      <c r="U5786" s="24"/>
      <c r="V5786" s="25">
        <f t="shared" si="145"/>
        <v>172007526.96000001</v>
      </c>
      <c r="X5786" s="27">
        <f t="shared" si="144"/>
        <v>172007526.96000001</v>
      </c>
      <c r="Y5786" s="102" t="s">
        <v>18569</v>
      </c>
      <c r="Z5786" s="102" t="s">
        <v>18570</v>
      </c>
      <c r="AA5786" s="101">
        <v>45777</v>
      </c>
    </row>
    <row r="5787" spans="1:27">
      <c r="A5787" s="101">
        <v>45777</v>
      </c>
      <c r="B5787" s="102" t="s">
        <v>18810</v>
      </c>
      <c r="C5787" s="102" t="s">
        <v>18811</v>
      </c>
      <c r="D5787" s="102" t="s">
        <v>18812</v>
      </c>
      <c r="E5787" s="102" t="s">
        <v>18813</v>
      </c>
      <c r="F5787" s="102" t="s">
        <v>18816</v>
      </c>
      <c r="G5787" s="135" t="s">
        <v>18817</v>
      </c>
      <c r="H5787" s="102" t="s">
        <v>16718</v>
      </c>
      <c r="J5787" s="102" t="s">
        <v>11298</v>
      </c>
      <c r="K5787" s="102" t="s">
        <v>15</v>
      </c>
      <c r="L5787" s="102">
        <v>100604</v>
      </c>
      <c r="M5787" s="102" t="s">
        <v>16</v>
      </c>
      <c r="N5787" s="104">
        <v>221234453</v>
      </c>
      <c r="O5787" s="104">
        <v>-18453750</v>
      </c>
      <c r="P5787" s="104">
        <v>-47818967</v>
      </c>
      <c r="Q5787" s="104">
        <v>154961736</v>
      </c>
      <c r="R5787" s="104"/>
      <c r="S5787" s="49">
        <f t="shared" si="146"/>
        <v>17045790.960000001</v>
      </c>
      <c r="T5787" s="25"/>
      <c r="U5787" s="24"/>
      <c r="V5787" s="25">
        <f t="shared" si="145"/>
        <v>172007526.96000001</v>
      </c>
      <c r="X5787" s="27">
        <f t="shared" si="144"/>
        <v>172007526.96000001</v>
      </c>
      <c r="Y5787" s="102" t="s">
        <v>18569</v>
      </c>
      <c r="Z5787" s="102" t="s">
        <v>18570</v>
      </c>
      <c r="AA5787" s="101">
        <v>45777</v>
      </c>
    </row>
    <row r="5788" spans="1:27">
      <c r="A5788" s="101">
        <v>45777</v>
      </c>
      <c r="B5788" s="102" t="s">
        <v>18818</v>
      </c>
      <c r="C5788" s="102" t="s">
        <v>18819</v>
      </c>
      <c r="D5788" s="102" t="s">
        <v>18820</v>
      </c>
      <c r="E5788" s="102" t="s">
        <v>18821</v>
      </c>
      <c r="F5788" s="102" t="s">
        <v>18822</v>
      </c>
      <c r="G5788" s="135" t="s">
        <v>18823</v>
      </c>
      <c r="H5788" s="102" t="s">
        <v>16718</v>
      </c>
      <c r="J5788" s="102" t="s">
        <v>11298</v>
      </c>
      <c r="K5788" s="102" t="s">
        <v>15</v>
      </c>
      <c r="L5788" s="102">
        <v>100604</v>
      </c>
      <c r="M5788" s="102" t="s">
        <v>16</v>
      </c>
      <c r="N5788" s="104">
        <v>221234453</v>
      </c>
      <c r="O5788" s="104">
        <v>-18453750</v>
      </c>
      <c r="P5788" s="104">
        <v>-47818967</v>
      </c>
      <c r="Q5788" s="104">
        <v>154961736</v>
      </c>
      <c r="R5788" s="104"/>
      <c r="S5788" s="49">
        <f t="shared" si="146"/>
        <v>17045790.960000001</v>
      </c>
      <c r="T5788" s="25"/>
      <c r="U5788" s="24"/>
      <c r="V5788" s="25">
        <f t="shared" si="145"/>
        <v>172007526.96000001</v>
      </c>
      <c r="X5788" s="27">
        <f t="shared" si="144"/>
        <v>172007526.96000001</v>
      </c>
      <c r="Y5788" s="102" t="s">
        <v>18569</v>
      </c>
      <c r="Z5788" s="102" t="s">
        <v>18570</v>
      </c>
      <c r="AA5788" s="101">
        <v>45777</v>
      </c>
    </row>
    <row r="5789" spans="1:27">
      <c r="A5789" s="101">
        <v>45777</v>
      </c>
      <c r="B5789" s="102" t="s">
        <v>18818</v>
      </c>
      <c r="C5789" s="102" t="s">
        <v>18819</v>
      </c>
      <c r="D5789" s="102" t="s">
        <v>18820</v>
      </c>
      <c r="E5789" s="102" t="s">
        <v>18821</v>
      </c>
      <c r="F5789" s="102" t="s">
        <v>18824</v>
      </c>
      <c r="G5789" s="135" t="s">
        <v>18825</v>
      </c>
      <c r="H5789" s="102" t="s">
        <v>16718</v>
      </c>
      <c r="J5789" s="102" t="s">
        <v>11298</v>
      </c>
      <c r="K5789" s="102" t="s">
        <v>15</v>
      </c>
      <c r="L5789" s="102">
        <v>100604</v>
      </c>
      <c r="M5789" s="102" t="s">
        <v>16</v>
      </c>
      <c r="N5789" s="104">
        <v>221234453</v>
      </c>
      <c r="O5789" s="104">
        <v>-18453750</v>
      </c>
      <c r="P5789" s="104">
        <v>-47818967</v>
      </c>
      <c r="Q5789" s="104">
        <v>154961736</v>
      </c>
      <c r="R5789" s="104"/>
      <c r="S5789" s="49">
        <f t="shared" si="146"/>
        <v>17045790.960000001</v>
      </c>
      <c r="T5789" s="25"/>
      <c r="U5789" s="24"/>
      <c r="V5789" s="25">
        <f t="shared" si="145"/>
        <v>172007526.96000001</v>
      </c>
      <c r="X5789" s="27">
        <f t="shared" si="144"/>
        <v>172007526.96000001</v>
      </c>
      <c r="Y5789" s="102" t="s">
        <v>18569</v>
      </c>
      <c r="Z5789" s="102" t="s">
        <v>18570</v>
      </c>
      <c r="AA5789" s="101">
        <v>45777</v>
      </c>
    </row>
    <row r="5790" spans="1:27">
      <c r="A5790" s="101">
        <v>45777</v>
      </c>
      <c r="B5790" s="102" t="s">
        <v>18826</v>
      </c>
      <c r="C5790" s="102" t="s">
        <v>18827</v>
      </c>
      <c r="D5790" s="102" t="s">
        <v>18828</v>
      </c>
      <c r="E5790" s="102" t="s">
        <v>18829</v>
      </c>
      <c r="F5790" s="102" t="s">
        <v>18830</v>
      </c>
      <c r="G5790" s="135" t="s">
        <v>18831</v>
      </c>
      <c r="H5790" s="102" t="s">
        <v>17316</v>
      </c>
      <c r="J5790" s="102" t="s">
        <v>16454</v>
      </c>
      <c r="K5790" s="102" t="s">
        <v>15</v>
      </c>
      <c r="L5790" s="102">
        <v>100604</v>
      </c>
      <c r="M5790" s="102" t="s">
        <v>16</v>
      </c>
      <c r="N5790" s="104">
        <v>392533560</v>
      </c>
      <c r="O5790" s="104">
        <v>-32513750</v>
      </c>
      <c r="P5790" s="104">
        <v>-85148700</v>
      </c>
      <c r="Q5790" s="104">
        <v>274871111</v>
      </c>
      <c r="R5790" s="104"/>
      <c r="S5790" s="49">
        <f t="shared" si="146"/>
        <v>30235822.210000001</v>
      </c>
      <c r="T5790" s="25"/>
      <c r="U5790" s="24"/>
      <c r="V5790" s="25">
        <f t="shared" si="145"/>
        <v>305106933.20999998</v>
      </c>
      <c r="X5790" s="27">
        <f t="shared" si="144"/>
        <v>305106933.20999998</v>
      </c>
      <c r="Y5790" s="102" t="s">
        <v>18569</v>
      </c>
      <c r="Z5790" s="102" t="s">
        <v>18570</v>
      </c>
      <c r="AA5790" s="101">
        <v>45777</v>
      </c>
    </row>
    <row r="5791" spans="1:27">
      <c r="A5791" s="101">
        <v>45777</v>
      </c>
      <c r="B5791" s="102" t="s">
        <v>18826</v>
      </c>
      <c r="C5791" s="102" t="s">
        <v>18827</v>
      </c>
      <c r="D5791" s="102" t="s">
        <v>18828</v>
      </c>
      <c r="E5791" s="102" t="s">
        <v>18829</v>
      </c>
      <c r="F5791" s="102" t="s">
        <v>18832</v>
      </c>
      <c r="G5791" s="135" t="s">
        <v>18833</v>
      </c>
      <c r="H5791" s="102" t="s">
        <v>17316</v>
      </c>
      <c r="J5791" s="102" t="s">
        <v>16454</v>
      </c>
      <c r="K5791" s="102" t="s">
        <v>15</v>
      </c>
      <c r="L5791" s="102">
        <v>100604</v>
      </c>
      <c r="M5791" s="102" t="s">
        <v>16</v>
      </c>
      <c r="N5791" s="104">
        <v>392533560</v>
      </c>
      <c r="O5791" s="104">
        <v>-32513750</v>
      </c>
      <c r="P5791" s="104">
        <v>-85148700</v>
      </c>
      <c r="Q5791" s="104">
        <v>274871111</v>
      </c>
      <c r="R5791" s="104"/>
      <c r="S5791" s="49">
        <f t="shared" si="146"/>
        <v>30235822.210000001</v>
      </c>
      <c r="T5791" s="25"/>
      <c r="U5791" s="24"/>
      <c r="V5791" s="25">
        <f t="shared" si="145"/>
        <v>305106933.20999998</v>
      </c>
      <c r="X5791" s="27">
        <f t="shared" si="144"/>
        <v>305106933.20999998</v>
      </c>
      <c r="Y5791" s="102" t="s">
        <v>18569</v>
      </c>
      <c r="Z5791" s="102" t="s">
        <v>18570</v>
      </c>
      <c r="AA5791" s="101">
        <v>45777</v>
      </c>
    </row>
    <row r="5792" spans="1:27">
      <c r="A5792" s="101">
        <v>45777</v>
      </c>
      <c r="B5792" s="102" t="s">
        <v>18834</v>
      </c>
      <c r="C5792" s="102" t="s">
        <v>18835</v>
      </c>
      <c r="D5792" s="102" t="s">
        <v>18836</v>
      </c>
      <c r="E5792" s="102" t="s">
        <v>18837</v>
      </c>
      <c r="F5792" s="102" t="s">
        <v>18838</v>
      </c>
      <c r="G5792" s="135" t="s">
        <v>18839</v>
      </c>
      <c r="H5792" s="102" t="s">
        <v>17996</v>
      </c>
      <c r="J5792" s="102" t="s">
        <v>18840</v>
      </c>
      <c r="K5792" s="102" t="s">
        <v>15</v>
      </c>
      <c r="L5792" s="102">
        <v>100604</v>
      </c>
      <c r="M5792" s="102" t="s">
        <v>16</v>
      </c>
      <c r="N5792" s="104">
        <v>367561239</v>
      </c>
      <c r="O5792" s="104">
        <v>-32513750</v>
      </c>
      <c r="P5792" s="104">
        <v>-77657003</v>
      </c>
      <c r="Q5792" s="104">
        <v>257390486</v>
      </c>
      <c r="R5792" s="104"/>
      <c r="S5792" s="49">
        <f t="shared" si="146"/>
        <v>28312953.460000001</v>
      </c>
      <c r="T5792" s="25"/>
      <c r="U5792" s="24"/>
      <c r="V5792" s="25">
        <f t="shared" si="145"/>
        <v>285703439.45999998</v>
      </c>
      <c r="X5792" s="27">
        <f t="shared" si="144"/>
        <v>285703439.45999998</v>
      </c>
      <c r="Y5792" s="102" t="s">
        <v>18569</v>
      </c>
      <c r="Z5792" s="102" t="s">
        <v>18570</v>
      </c>
      <c r="AA5792" s="101">
        <v>45777</v>
      </c>
    </row>
    <row r="5793" spans="1:27">
      <c r="A5793" s="101">
        <v>45777</v>
      </c>
      <c r="B5793" s="102" t="s">
        <v>18834</v>
      </c>
      <c r="C5793" s="102" t="s">
        <v>18835</v>
      </c>
      <c r="D5793" s="102" t="s">
        <v>18836</v>
      </c>
      <c r="E5793" s="102" t="s">
        <v>18837</v>
      </c>
      <c r="F5793" s="102" t="s">
        <v>18841</v>
      </c>
      <c r="G5793" s="135" t="s">
        <v>18842</v>
      </c>
      <c r="H5793" s="102" t="s">
        <v>17996</v>
      </c>
      <c r="J5793" s="102" t="s">
        <v>18840</v>
      </c>
      <c r="K5793" s="102" t="s">
        <v>15</v>
      </c>
      <c r="L5793" s="102">
        <v>100604</v>
      </c>
      <c r="M5793" s="102" t="s">
        <v>16</v>
      </c>
      <c r="N5793" s="104">
        <v>367561239</v>
      </c>
      <c r="O5793" s="104">
        <v>-32513750</v>
      </c>
      <c r="P5793" s="104">
        <v>-77657003</v>
      </c>
      <c r="Q5793" s="104">
        <v>257390486</v>
      </c>
      <c r="R5793" s="104"/>
      <c r="S5793" s="49">
        <f t="shared" si="146"/>
        <v>28312953.460000001</v>
      </c>
      <c r="T5793" s="25"/>
      <c r="U5793" s="24"/>
      <c r="V5793" s="25">
        <f t="shared" si="145"/>
        <v>285703439.45999998</v>
      </c>
      <c r="X5793" s="27">
        <f t="shared" si="144"/>
        <v>285703439.45999998</v>
      </c>
      <c r="Y5793" s="102" t="s">
        <v>18569</v>
      </c>
      <c r="Z5793" s="102" t="s">
        <v>18570</v>
      </c>
      <c r="AA5793" s="101">
        <v>45777</v>
      </c>
    </row>
    <row r="5794" spans="1:27">
      <c r="A5794" s="101">
        <v>45777</v>
      </c>
      <c r="B5794" s="102" t="s">
        <v>18843</v>
      </c>
      <c r="C5794" s="102" t="s">
        <v>18844</v>
      </c>
      <c r="D5794" s="102" t="s">
        <v>18845</v>
      </c>
      <c r="E5794" s="102" t="s">
        <v>18846</v>
      </c>
      <c r="F5794" s="102" t="s">
        <v>18847</v>
      </c>
      <c r="G5794" s="135" t="s">
        <v>18848</v>
      </c>
      <c r="H5794" s="102" t="s">
        <v>17996</v>
      </c>
      <c r="J5794" s="102" t="s">
        <v>18840</v>
      </c>
      <c r="K5794" s="102" t="s">
        <v>15</v>
      </c>
      <c r="L5794" s="102">
        <v>100604</v>
      </c>
      <c r="M5794" s="102" t="s">
        <v>16</v>
      </c>
      <c r="N5794" s="104">
        <v>367561239</v>
      </c>
      <c r="O5794" s="104">
        <v>-32513750</v>
      </c>
      <c r="P5794" s="104">
        <v>-77657003</v>
      </c>
      <c r="Q5794" s="104">
        <v>257390486</v>
      </c>
      <c r="R5794" s="104"/>
      <c r="S5794" s="49">
        <f t="shared" si="146"/>
        <v>28312953.460000001</v>
      </c>
      <c r="T5794" s="25"/>
      <c r="U5794" s="24"/>
      <c r="V5794" s="25">
        <f t="shared" si="145"/>
        <v>285703439.45999998</v>
      </c>
      <c r="X5794" s="27">
        <f t="shared" si="144"/>
        <v>285703439.45999998</v>
      </c>
      <c r="Y5794" s="102" t="s">
        <v>18849</v>
      </c>
      <c r="Z5794" s="102" t="s">
        <v>18850</v>
      </c>
      <c r="AA5794" s="101">
        <v>45777</v>
      </c>
    </row>
    <row r="5795" spans="1:27">
      <c r="A5795" s="101">
        <v>45777</v>
      </c>
      <c r="B5795" s="102" t="s">
        <v>18843</v>
      </c>
      <c r="C5795" s="102" t="s">
        <v>18844</v>
      </c>
      <c r="D5795" s="102" t="s">
        <v>18845</v>
      </c>
      <c r="E5795" s="102" t="s">
        <v>18846</v>
      </c>
      <c r="F5795" s="102" t="s">
        <v>18851</v>
      </c>
      <c r="G5795" s="135" t="s">
        <v>18852</v>
      </c>
      <c r="H5795" s="102" t="s">
        <v>17996</v>
      </c>
      <c r="J5795" s="102" t="s">
        <v>18840</v>
      </c>
      <c r="K5795" s="102" t="s">
        <v>15</v>
      </c>
      <c r="L5795" s="102">
        <v>100604</v>
      </c>
      <c r="M5795" s="102" t="s">
        <v>16</v>
      </c>
      <c r="N5795" s="104">
        <v>367561239</v>
      </c>
      <c r="O5795" s="104">
        <v>-32513750</v>
      </c>
      <c r="P5795" s="104">
        <v>-77657003</v>
      </c>
      <c r="Q5795" s="104">
        <v>257390486</v>
      </c>
      <c r="R5795" s="104"/>
      <c r="S5795" s="49">
        <f t="shared" si="146"/>
        <v>28312953.460000001</v>
      </c>
      <c r="T5795" s="25"/>
      <c r="U5795" s="24"/>
      <c r="V5795" s="25">
        <f t="shared" si="145"/>
        <v>285703439.45999998</v>
      </c>
      <c r="X5795" s="27">
        <f t="shared" si="144"/>
        <v>285703439.45999998</v>
      </c>
      <c r="Y5795" s="102" t="s">
        <v>18849</v>
      </c>
      <c r="Z5795" s="102" t="s">
        <v>18850</v>
      </c>
      <c r="AA5795" s="101">
        <v>45777</v>
      </c>
    </row>
    <row r="5796" spans="1:27">
      <c r="A5796" s="101">
        <v>45777</v>
      </c>
      <c r="B5796" s="102" t="s">
        <v>18853</v>
      </c>
      <c r="C5796" s="102" t="s">
        <v>18854</v>
      </c>
      <c r="D5796" s="102" t="s">
        <v>18855</v>
      </c>
      <c r="E5796" s="102" t="s">
        <v>18856</v>
      </c>
      <c r="F5796" s="102" t="s">
        <v>18857</v>
      </c>
      <c r="G5796" s="135" t="s">
        <v>18858</v>
      </c>
      <c r="H5796" s="102" t="s">
        <v>17996</v>
      </c>
      <c r="J5796" s="102" t="s">
        <v>18840</v>
      </c>
      <c r="K5796" s="102" t="s">
        <v>15</v>
      </c>
      <c r="L5796" s="102">
        <v>100604</v>
      </c>
      <c r="M5796" s="102" t="s">
        <v>16</v>
      </c>
      <c r="N5796" s="104">
        <v>367561239</v>
      </c>
      <c r="O5796" s="104">
        <v>-32513750</v>
      </c>
      <c r="P5796" s="104">
        <v>-77657003</v>
      </c>
      <c r="Q5796" s="104">
        <v>257390486</v>
      </c>
      <c r="R5796" s="104"/>
      <c r="S5796" s="49">
        <f t="shared" si="146"/>
        <v>28312953.460000001</v>
      </c>
      <c r="T5796" s="25"/>
      <c r="U5796" s="24"/>
      <c r="V5796" s="25">
        <f t="shared" si="145"/>
        <v>285703439.45999998</v>
      </c>
      <c r="X5796" s="27">
        <f t="shared" si="144"/>
        <v>285703439.45999998</v>
      </c>
      <c r="Y5796" s="102" t="s">
        <v>18736</v>
      </c>
      <c r="Z5796" s="102" t="s">
        <v>18737</v>
      </c>
      <c r="AA5796" s="101">
        <v>45777</v>
      </c>
    </row>
    <row r="5797" spans="1:27">
      <c r="A5797" s="101">
        <v>45777</v>
      </c>
      <c r="B5797" s="102" t="s">
        <v>18853</v>
      </c>
      <c r="C5797" s="102" t="s">
        <v>18854</v>
      </c>
      <c r="D5797" s="102" t="s">
        <v>18855</v>
      </c>
      <c r="E5797" s="102" t="s">
        <v>18856</v>
      </c>
      <c r="F5797" s="102" t="s">
        <v>18859</v>
      </c>
      <c r="G5797" s="135" t="s">
        <v>18860</v>
      </c>
      <c r="H5797" s="102" t="s">
        <v>17996</v>
      </c>
      <c r="J5797" s="102" t="s">
        <v>18840</v>
      </c>
      <c r="K5797" s="102" t="s">
        <v>15</v>
      </c>
      <c r="L5797" s="102">
        <v>100604</v>
      </c>
      <c r="M5797" s="102" t="s">
        <v>16</v>
      </c>
      <c r="N5797" s="104">
        <v>367561239</v>
      </c>
      <c r="O5797" s="104">
        <v>-32513750</v>
      </c>
      <c r="P5797" s="104">
        <v>-77657003</v>
      </c>
      <c r="Q5797" s="104">
        <v>257390486</v>
      </c>
      <c r="R5797" s="104"/>
      <c r="S5797" s="49">
        <f t="shared" si="146"/>
        <v>28312953.460000001</v>
      </c>
      <c r="T5797" s="25"/>
      <c r="U5797" s="24"/>
      <c r="V5797" s="25">
        <f t="shared" si="145"/>
        <v>285703439.45999998</v>
      </c>
      <c r="X5797" s="27">
        <f t="shared" si="144"/>
        <v>285703439.45999998</v>
      </c>
      <c r="Y5797" s="102" t="s">
        <v>18736</v>
      </c>
      <c r="Z5797" s="102" t="s">
        <v>18737</v>
      </c>
      <c r="AA5797" s="101">
        <v>45777</v>
      </c>
    </row>
    <row r="5798" spans="1:27">
      <c r="A5798" s="101">
        <v>45777</v>
      </c>
      <c r="B5798" s="102" t="s">
        <v>18861</v>
      </c>
      <c r="C5798" s="102" t="s">
        <v>18862</v>
      </c>
      <c r="D5798" s="102" t="s">
        <v>18863</v>
      </c>
      <c r="E5798" s="102" t="s">
        <v>18864</v>
      </c>
      <c r="F5798" s="102" t="s">
        <v>18865</v>
      </c>
      <c r="G5798" s="135" t="s">
        <v>18866</v>
      </c>
      <c r="H5798" s="102" t="s">
        <v>17996</v>
      </c>
      <c r="J5798" s="102" t="s">
        <v>18840</v>
      </c>
      <c r="K5798" s="102" t="s">
        <v>15</v>
      </c>
      <c r="L5798" s="102">
        <v>100604</v>
      </c>
      <c r="M5798" s="102" t="s">
        <v>16</v>
      </c>
      <c r="N5798" s="104">
        <v>367561239</v>
      </c>
      <c r="O5798" s="104">
        <v>-32513750</v>
      </c>
      <c r="P5798" s="104">
        <v>-77657003</v>
      </c>
      <c r="Q5798" s="104">
        <v>257390486</v>
      </c>
      <c r="R5798" s="104"/>
      <c r="S5798" s="49">
        <f t="shared" si="146"/>
        <v>28312953.460000001</v>
      </c>
      <c r="T5798" s="25"/>
      <c r="U5798" s="24"/>
      <c r="V5798" s="25">
        <f t="shared" si="145"/>
        <v>285703439.45999998</v>
      </c>
      <c r="X5798" s="27">
        <f t="shared" si="144"/>
        <v>285703439.45999998</v>
      </c>
      <c r="Y5798" s="102" t="s">
        <v>18736</v>
      </c>
      <c r="Z5798" s="102" t="s">
        <v>18737</v>
      </c>
      <c r="AA5798" s="101">
        <v>45777</v>
      </c>
    </row>
    <row r="5799" spans="1:27">
      <c r="A5799" s="101">
        <v>45777</v>
      </c>
      <c r="B5799" s="102" t="s">
        <v>18861</v>
      </c>
      <c r="C5799" s="102" t="s">
        <v>18862</v>
      </c>
      <c r="D5799" s="102" t="s">
        <v>18863</v>
      </c>
      <c r="E5799" s="102" t="s">
        <v>18864</v>
      </c>
      <c r="F5799" s="102" t="s">
        <v>18867</v>
      </c>
      <c r="G5799" s="135" t="s">
        <v>18868</v>
      </c>
      <c r="H5799" s="102" t="s">
        <v>17996</v>
      </c>
      <c r="J5799" s="102" t="s">
        <v>18840</v>
      </c>
      <c r="K5799" s="102" t="s">
        <v>15</v>
      </c>
      <c r="L5799" s="102">
        <v>100604</v>
      </c>
      <c r="M5799" s="102" t="s">
        <v>16</v>
      </c>
      <c r="N5799" s="104">
        <v>367561239</v>
      </c>
      <c r="O5799" s="104">
        <v>-32513750</v>
      </c>
      <c r="P5799" s="104">
        <v>-77657003</v>
      </c>
      <c r="Q5799" s="104">
        <v>257390486</v>
      </c>
      <c r="R5799" s="104"/>
      <c r="S5799" s="49">
        <f t="shared" si="146"/>
        <v>28312953.460000001</v>
      </c>
      <c r="T5799" s="25"/>
      <c r="U5799" s="24"/>
      <c r="V5799" s="25">
        <f t="shared" si="145"/>
        <v>285703439.45999998</v>
      </c>
      <c r="X5799" s="27">
        <f t="shared" si="144"/>
        <v>285703439.45999998</v>
      </c>
      <c r="Y5799" s="102" t="s">
        <v>18736</v>
      </c>
      <c r="Z5799" s="102" t="s">
        <v>18737</v>
      </c>
      <c r="AA5799" s="101">
        <v>45777</v>
      </c>
    </row>
    <row r="5800" spans="1:27">
      <c r="A5800" s="101">
        <v>45777</v>
      </c>
      <c r="B5800" s="102" t="s">
        <v>18869</v>
      </c>
      <c r="C5800" s="102" t="s">
        <v>18870</v>
      </c>
      <c r="D5800" s="102" t="s">
        <v>18871</v>
      </c>
      <c r="E5800" s="102" t="s">
        <v>18872</v>
      </c>
      <c r="F5800" s="102" t="s">
        <v>18873</v>
      </c>
      <c r="G5800" s="135" t="s">
        <v>18874</v>
      </c>
      <c r="H5800" s="102" t="s">
        <v>17996</v>
      </c>
      <c r="J5800" s="102" t="s">
        <v>18840</v>
      </c>
      <c r="K5800" s="102" t="s">
        <v>15</v>
      </c>
      <c r="L5800" s="102">
        <v>100604</v>
      </c>
      <c r="M5800" s="102" t="s">
        <v>16</v>
      </c>
      <c r="N5800" s="136">
        <v>367561239</v>
      </c>
      <c r="O5800" s="136">
        <v>-32513750</v>
      </c>
      <c r="P5800" s="136">
        <v>-77657003</v>
      </c>
      <c r="Q5800" s="136">
        <v>257390486</v>
      </c>
      <c r="R5800" s="136"/>
      <c r="S5800" s="49">
        <f t="shared" si="146"/>
        <v>28312953.460000001</v>
      </c>
      <c r="T5800" s="25"/>
      <c r="U5800" s="24"/>
      <c r="V5800" s="25">
        <f t="shared" si="145"/>
        <v>285703439.45999998</v>
      </c>
      <c r="X5800" s="27">
        <f t="shared" si="144"/>
        <v>285703439.45999998</v>
      </c>
      <c r="Y5800" s="102" t="s">
        <v>18875</v>
      </c>
      <c r="Z5800" s="102" t="s">
        <v>18876</v>
      </c>
      <c r="AA5800" s="101">
        <v>45777</v>
      </c>
    </row>
    <row r="5801" spans="1:27">
      <c r="A5801" s="101">
        <v>45777</v>
      </c>
      <c r="B5801" s="102" t="s">
        <v>18869</v>
      </c>
      <c r="C5801" s="102" t="s">
        <v>18870</v>
      </c>
      <c r="D5801" s="102" t="s">
        <v>18871</v>
      </c>
      <c r="E5801" s="102" t="s">
        <v>18872</v>
      </c>
      <c r="F5801" s="102" t="s">
        <v>18877</v>
      </c>
      <c r="G5801" s="135" t="s">
        <v>18878</v>
      </c>
      <c r="H5801" s="102" t="s">
        <v>17996</v>
      </c>
      <c r="J5801" s="102" t="s">
        <v>18840</v>
      </c>
      <c r="K5801" s="102" t="s">
        <v>15</v>
      </c>
      <c r="L5801" s="102">
        <v>100604</v>
      </c>
      <c r="M5801" s="102" t="s">
        <v>16</v>
      </c>
      <c r="N5801" s="136">
        <v>367561239</v>
      </c>
      <c r="O5801" s="136">
        <v>-32513750</v>
      </c>
      <c r="P5801" s="136">
        <v>-77657003</v>
      </c>
      <c r="Q5801" s="136">
        <v>257390486</v>
      </c>
      <c r="R5801" s="136"/>
      <c r="S5801" s="49">
        <f t="shared" si="146"/>
        <v>28312953.460000001</v>
      </c>
      <c r="T5801" s="25"/>
      <c r="U5801" s="24"/>
      <c r="V5801" s="25">
        <f t="shared" si="145"/>
        <v>285703439.45999998</v>
      </c>
      <c r="X5801" s="27">
        <f t="shared" si="144"/>
        <v>285703439.45999998</v>
      </c>
      <c r="Y5801" s="102" t="s">
        <v>18875</v>
      </c>
      <c r="Z5801" s="102" t="s">
        <v>18876</v>
      </c>
      <c r="AA5801" s="101">
        <v>45777</v>
      </c>
    </row>
    <row r="5802" spans="1:27">
      <c r="A5802" s="101">
        <v>45777</v>
      </c>
      <c r="B5802" s="102" t="s">
        <v>18879</v>
      </c>
      <c r="C5802" s="102" t="s">
        <v>18880</v>
      </c>
      <c r="D5802" s="102" t="s">
        <v>18881</v>
      </c>
      <c r="E5802" s="102" t="s">
        <v>18882</v>
      </c>
      <c r="F5802" s="102" t="s">
        <v>18883</v>
      </c>
      <c r="G5802" s="135" t="s">
        <v>18884</v>
      </c>
      <c r="H5802" s="102" t="s">
        <v>17996</v>
      </c>
      <c r="J5802" s="102" t="s">
        <v>18840</v>
      </c>
      <c r="K5802" s="102" t="s">
        <v>15</v>
      </c>
      <c r="L5802" s="102">
        <v>100604</v>
      </c>
      <c r="M5802" s="102" t="s">
        <v>16</v>
      </c>
      <c r="N5802" s="136">
        <v>367561239</v>
      </c>
      <c r="O5802" s="136">
        <v>-32513750</v>
      </c>
      <c r="P5802" s="136">
        <v>-77657003</v>
      </c>
      <c r="Q5802" s="136">
        <v>257390486</v>
      </c>
      <c r="R5802" s="136"/>
      <c r="S5802" s="49">
        <f t="shared" si="146"/>
        <v>28312953.460000001</v>
      </c>
      <c r="T5802" s="25"/>
      <c r="U5802" s="24"/>
      <c r="V5802" s="25">
        <f t="shared" si="145"/>
        <v>285703439.45999998</v>
      </c>
      <c r="X5802" s="27">
        <f t="shared" si="144"/>
        <v>285703439.45999998</v>
      </c>
      <c r="Y5802" s="102" t="s">
        <v>18875</v>
      </c>
      <c r="Z5802" s="102" t="s">
        <v>18876</v>
      </c>
      <c r="AA5802" s="101">
        <v>45777</v>
      </c>
    </row>
    <row r="5803" spans="1:27">
      <c r="A5803" s="101">
        <v>45777</v>
      </c>
      <c r="B5803" s="102" t="s">
        <v>18879</v>
      </c>
      <c r="C5803" s="102" t="s">
        <v>18880</v>
      </c>
      <c r="D5803" s="102" t="s">
        <v>18881</v>
      </c>
      <c r="E5803" s="102" t="s">
        <v>18882</v>
      </c>
      <c r="F5803" s="102" t="s">
        <v>18885</v>
      </c>
      <c r="G5803" s="135" t="s">
        <v>18886</v>
      </c>
      <c r="H5803" s="102" t="s">
        <v>17996</v>
      </c>
      <c r="J5803" s="102" t="s">
        <v>18840</v>
      </c>
      <c r="K5803" s="102" t="s">
        <v>15</v>
      </c>
      <c r="L5803" s="102">
        <v>100604</v>
      </c>
      <c r="M5803" s="102" t="s">
        <v>16</v>
      </c>
      <c r="N5803" s="136">
        <v>367561239</v>
      </c>
      <c r="O5803" s="136">
        <v>-32513750</v>
      </c>
      <c r="P5803" s="136">
        <v>-77657003</v>
      </c>
      <c r="Q5803" s="136">
        <v>257390486</v>
      </c>
      <c r="R5803" s="136"/>
      <c r="S5803" s="49">
        <f t="shared" si="146"/>
        <v>28312953.460000001</v>
      </c>
      <c r="T5803" s="25"/>
      <c r="U5803" s="24"/>
      <c r="V5803" s="25">
        <f t="shared" si="145"/>
        <v>285703439.45999998</v>
      </c>
      <c r="X5803" s="27">
        <f t="shared" si="144"/>
        <v>285703439.45999998</v>
      </c>
      <c r="Y5803" s="102" t="s">
        <v>18875</v>
      </c>
      <c r="Z5803" s="102" t="s">
        <v>18876</v>
      </c>
      <c r="AA5803" s="101">
        <v>45777</v>
      </c>
    </row>
    <row r="5804" spans="1:27">
      <c r="A5804" s="101">
        <v>45777</v>
      </c>
      <c r="B5804" s="102" t="s">
        <v>18887</v>
      </c>
      <c r="C5804" s="102" t="s">
        <v>18888</v>
      </c>
      <c r="D5804" s="102" t="s">
        <v>18889</v>
      </c>
      <c r="E5804" s="102" t="s">
        <v>18890</v>
      </c>
      <c r="F5804" s="102" t="s">
        <v>18891</v>
      </c>
      <c r="G5804" s="135" t="s">
        <v>18892</v>
      </c>
      <c r="H5804" s="102" t="s">
        <v>17996</v>
      </c>
      <c r="J5804" s="102" t="s">
        <v>18840</v>
      </c>
      <c r="K5804" s="102" t="s">
        <v>15</v>
      </c>
      <c r="L5804" s="102">
        <v>100604</v>
      </c>
      <c r="M5804" s="102" t="s">
        <v>16</v>
      </c>
      <c r="N5804" s="136">
        <v>367561239</v>
      </c>
      <c r="O5804" s="136">
        <v>-32513750</v>
      </c>
      <c r="P5804" s="136">
        <v>-77657003</v>
      </c>
      <c r="Q5804" s="136">
        <v>257390486</v>
      </c>
      <c r="R5804" s="136"/>
      <c r="S5804" s="49">
        <f t="shared" si="146"/>
        <v>28312953.460000001</v>
      </c>
      <c r="T5804" s="25"/>
      <c r="U5804" s="24"/>
      <c r="V5804" s="25">
        <f t="shared" si="145"/>
        <v>285703439.45999998</v>
      </c>
      <c r="X5804" s="27">
        <f t="shared" si="144"/>
        <v>285703439.45999998</v>
      </c>
      <c r="Y5804" s="102" t="s">
        <v>18875</v>
      </c>
      <c r="Z5804" s="102" t="s">
        <v>18876</v>
      </c>
      <c r="AA5804" s="101">
        <v>45777</v>
      </c>
    </row>
    <row r="5805" spans="1:27">
      <c r="A5805" s="101">
        <v>45777</v>
      </c>
      <c r="B5805" s="102" t="s">
        <v>18887</v>
      </c>
      <c r="C5805" s="102" t="s">
        <v>18888</v>
      </c>
      <c r="D5805" s="102" t="s">
        <v>18889</v>
      </c>
      <c r="E5805" s="102" t="s">
        <v>18890</v>
      </c>
      <c r="F5805" s="102" t="s">
        <v>18893</v>
      </c>
      <c r="G5805" s="135" t="s">
        <v>18894</v>
      </c>
      <c r="H5805" s="102" t="s">
        <v>17996</v>
      </c>
      <c r="J5805" s="102" t="s">
        <v>18840</v>
      </c>
      <c r="K5805" s="102" t="s">
        <v>15</v>
      </c>
      <c r="L5805" s="102">
        <v>100604</v>
      </c>
      <c r="M5805" s="102" t="s">
        <v>16</v>
      </c>
      <c r="N5805" s="136">
        <v>367561239</v>
      </c>
      <c r="O5805" s="136">
        <v>-32513750</v>
      </c>
      <c r="P5805" s="136">
        <v>-77657003</v>
      </c>
      <c r="Q5805" s="136">
        <v>257390486</v>
      </c>
      <c r="R5805" s="136"/>
      <c r="S5805" s="49">
        <f t="shared" si="146"/>
        <v>28312953.460000001</v>
      </c>
      <c r="T5805" s="25"/>
      <c r="U5805" s="24"/>
      <c r="V5805" s="25">
        <f t="shared" si="145"/>
        <v>285703439.45999998</v>
      </c>
      <c r="X5805" s="27">
        <f t="shared" si="144"/>
        <v>285703439.45999998</v>
      </c>
      <c r="Y5805" s="102" t="s">
        <v>18875</v>
      </c>
      <c r="Z5805" s="102" t="s">
        <v>18876</v>
      </c>
      <c r="AA5805" s="101">
        <v>45777</v>
      </c>
    </row>
    <row r="5806" spans="1:27">
      <c r="A5806" s="101">
        <v>45777</v>
      </c>
      <c r="B5806" s="102" t="s">
        <v>18895</v>
      </c>
      <c r="C5806" s="102" t="s">
        <v>18896</v>
      </c>
      <c r="D5806" s="102" t="s">
        <v>18897</v>
      </c>
      <c r="E5806" s="102" t="s">
        <v>18898</v>
      </c>
      <c r="F5806" s="102" t="s">
        <v>18899</v>
      </c>
      <c r="G5806" s="135" t="s">
        <v>18900</v>
      </c>
      <c r="H5806" s="102" t="s">
        <v>17996</v>
      </c>
      <c r="J5806" s="102" t="s">
        <v>18840</v>
      </c>
      <c r="K5806" s="102" t="s">
        <v>15</v>
      </c>
      <c r="L5806" s="102">
        <v>100604</v>
      </c>
      <c r="M5806" s="102" t="s">
        <v>16</v>
      </c>
      <c r="N5806" s="136">
        <v>367561239</v>
      </c>
      <c r="O5806" s="136">
        <v>-32513750</v>
      </c>
      <c r="P5806" s="136">
        <v>-13513514</v>
      </c>
      <c r="Q5806" s="136">
        <v>321533975</v>
      </c>
      <c r="R5806" s="136"/>
      <c r="S5806" s="49">
        <f t="shared" si="146"/>
        <v>35368737.25</v>
      </c>
      <c r="T5806" s="25"/>
      <c r="U5806" s="24"/>
      <c r="V5806" s="25">
        <f t="shared" si="145"/>
        <v>356902712.25</v>
      </c>
      <c r="X5806" s="27">
        <f t="shared" si="144"/>
        <v>356902712.25</v>
      </c>
      <c r="Y5806" s="102" t="s">
        <v>18901</v>
      </c>
      <c r="Z5806" s="102" t="s">
        <v>18902</v>
      </c>
      <c r="AA5806" s="101">
        <v>45777</v>
      </c>
    </row>
    <row r="5807" spans="1:27">
      <c r="A5807" s="101">
        <v>45777</v>
      </c>
      <c r="B5807" s="102" t="s">
        <v>18903</v>
      </c>
      <c r="C5807" s="102" t="s">
        <v>18904</v>
      </c>
      <c r="D5807" s="102" t="s">
        <v>18905</v>
      </c>
      <c r="E5807" s="102" t="s">
        <v>18906</v>
      </c>
      <c r="F5807" s="102" t="s">
        <v>18907</v>
      </c>
      <c r="G5807" s="135" t="s">
        <v>18908</v>
      </c>
      <c r="H5807" s="102" t="s">
        <v>18909</v>
      </c>
      <c r="J5807" s="102" t="s">
        <v>18910</v>
      </c>
      <c r="K5807" s="102" t="s">
        <v>15</v>
      </c>
      <c r="L5807" s="102">
        <v>100604</v>
      </c>
      <c r="M5807" s="102" t="s">
        <v>16</v>
      </c>
      <c r="N5807" s="136">
        <v>188190703</v>
      </c>
      <c r="O5807" s="136">
        <v>-18453750</v>
      </c>
      <c r="P5807" s="136">
        <v>0</v>
      </c>
      <c r="Q5807" s="136">
        <v>169736953</v>
      </c>
      <c r="R5807" s="136"/>
      <c r="S5807" s="49">
        <f t="shared" si="146"/>
        <v>18671064.830000002</v>
      </c>
      <c r="T5807" s="25"/>
      <c r="U5807" s="24"/>
      <c r="V5807" s="25">
        <f t="shared" si="145"/>
        <v>188408017.83000001</v>
      </c>
      <c r="X5807" s="27">
        <f t="shared" si="144"/>
        <v>188408017.83000001</v>
      </c>
      <c r="Y5807" s="102" t="s">
        <v>88</v>
      </c>
      <c r="Z5807" s="102" t="s">
        <v>88</v>
      </c>
      <c r="AA5807" s="101">
        <v>45777</v>
      </c>
    </row>
    <row r="5808" spans="1:27">
      <c r="A5808" s="101">
        <v>45777</v>
      </c>
      <c r="B5808" s="102" t="s">
        <v>18903</v>
      </c>
      <c r="C5808" s="102" t="s">
        <v>18904</v>
      </c>
      <c r="D5808" s="102" t="s">
        <v>18905</v>
      </c>
      <c r="E5808" s="102" t="s">
        <v>18906</v>
      </c>
      <c r="F5808" s="102" t="s">
        <v>18911</v>
      </c>
      <c r="G5808" s="135" t="s">
        <v>18912</v>
      </c>
      <c r="H5808" s="102" t="s">
        <v>18909</v>
      </c>
      <c r="J5808" s="102" t="s">
        <v>18910</v>
      </c>
      <c r="K5808" s="102" t="s">
        <v>15</v>
      </c>
      <c r="L5808" s="102">
        <v>100604</v>
      </c>
      <c r="M5808" s="102" t="s">
        <v>16</v>
      </c>
      <c r="N5808" s="136">
        <v>188190703</v>
      </c>
      <c r="O5808" s="136">
        <v>-18453750</v>
      </c>
      <c r="P5808" s="136">
        <v>0</v>
      </c>
      <c r="Q5808" s="136">
        <v>169736953</v>
      </c>
      <c r="R5808" s="136"/>
      <c r="S5808" s="49">
        <f t="shared" si="146"/>
        <v>18671064.830000002</v>
      </c>
      <c r="T5808" s="25"/>
      <c r="U5808" s="24"/>
      <c r="V5808" s="25">
        <f t="shared" si="145"/>
        <v>188408017.83000001</v>
      </c>
      <c r="X5808" s="27">
        <f t="shared" si="144"/>
        <v>188408017.83000001</v>
      </c>
      <c r="Y5808" s="102" t="s">
        <v>88</v>
      </c>
      <c r="Z5808" s="102" t="s">
        <v>88</v>
      </c>
      <c r="AA5808" s="101">
        <v>45777</v>
      </c>
    </row>
    <row r="5809" spans="1:27">
      <c r="A5809" s="101">
        <v>45777</v>
      </c>
      <c r="B5809" s="102" t="s">
        <v>18913</v>
      </c>
      <c r="C5809" s="102" t="s">
        <v>18914</v>
      </c>
      <c r="D5809" s="102" t="s">
        <v>18915</v>
      </c>
      <c r="E5809" s="102" t="s">
        <v>18916</v>
      </c>
      <c r="F5809" s="102" t="s">
        <v>18917</v>
      </c>
      <c r="G5809" s="135" t="s">
        <v>18918</v>
      </c>
      <c r="H5809" s="102" t="s">
        <v>18909</v>
      </c>
      <c r="J5809" s="102" t="s">
        <v>18910</v>
      </c>
      <c r="K5809" s="102" t="s">
        <v>15</v>
      </c>
      <c r="L5809" s="102">
        <v>100604</v>
      </c>
      <c r="M5809" s="102" t="s">
        <v>16</v>
      </c>
      <c r="N5809" s="136">
        <v>188190703</v>
      </c>
      <c r="O5809" s="136">
        <v>-18453750</v>
      </c>
      <c r="P5809" s="136">
        <v>0</v>
      </c>
      <c r="Q5809" s="136">
        <v>169736953</v>
      </c>
      <c r="R5809" s="136"/>
      <c r="S5809" s="49">
        <f t="shared" si="146"/>
        <v>18671064.830000002</v>
      </c>
      <c r="T5809" s="25"/>
      <c r="U5809" s="24"/>
      <c r="V5809" s="25">
        <f t="shared" si="145"/>
        <v>188408017.83000001</v>
      </c>
      <c r="X5809" s="27">
        <f t="shared" si="144"/>
        <v>188408017.83000001</v>
      </c>
      <c r="Y5809" s="102" t="s">
        <v>88</v>
      </c>
      <c r="Z5809" s="102" t="s">
        <v>88</v>
      </c>
      <c r="AA5809" s="101">
        <v>45777</v>
      </c>
    </row>
    <row r="5810" spans="1:27">
      <c r="A5810" s="101">
        <v>45777</v>
      </c>
      <c r="B5810" s="102" t="s">
        <v>18913</v>
      </c>
      <c r="C5810" s="102" t="s">
        <v>18914</v>
      </c>
      <c r="D5810" s="102" t="s">
        <v>18915</v>
      </c>
      <c r="E5810" s="102" t="s">
        <v>18916</v>
      </c>
      <c r="F5810" s="102" t="s">
        <v>18919</v>
      </c>
      <c r="G5810" s="135" t="s">
        <v>18920</v>
      </c>
      <c r="H5810" s="102" t="s">
        <v>18909</v>
      </c>
      <c r="J5810" s="102" t="s">
        <v>18910</v>
      </c>
      <c r="K5810" s="102" t="s">
        <v>15</v>
      </c>
      <c r="L5810" s="102">
        <v>100604</v>
      </c>
      <c r="M5810" s="102" t="s">
        <v>16</v>
      </c>
      <c r="N5810" s="136">
        <v>188190703</v>
      </c>
      <c r="O5810" s="136">
        <v>-18453750</v>
      </c>
      <c r="P5810" s="136">
        <v>0</v>
      </c>
      <c r="Q5810" s="136">
        <v>169736953</v>
      </c>
      <c r="R5810" s="136"/>
      <c r="S5810" s="49">
        <f t="shared" si="146"/>
        <v>18671064.830000002</v>
      </c>
      <c r="T5810" s="25"/>
      <c r="U5810" s="24"/>
      <c r="V5810" s="25">
        <f t="shared" si="145"/>
        <v>188408017.83000001</v>
      </c>
      <c r="X5810" s="27">
        <f t="shared" ref="X5810:X5873" si="147">V5810+W5810</f>
        <v>188408017.83000001</v>
      </c>
      <c r="Y5810" s="102" t="s">
        <v>88</v>
      </c>
      <c r="Z5810" s="102" t="s">
        <v>88</v>
      </c>
      <c r="AA5810" s="101">
        <v>45777</v>
      </c>
    </row>
    <row r="5811" spans="1:27">
      <c r="A5811" s="101">
        <v>45777</v>
      </c>
      <c r="B5811" s="102" t="s">
        <v>18921</v>
      </c>
      <c r="C5811" s="102" t="s">
        <v>18922</v>
      </c>
      <c r="D5811" s="102" t="s">
        <v>18923</v>
      </c>
      <c r="E5811" s="102" t="s">
        <v>18924</v>
      </c>
      <c r="F5811" s="102" t="s">
        <v>18925</v>
      </c>
      <c r="G5811" s="135" t="s">
        <v>18926</v>
      </c>
      <c r="H5811" s="102" t="s">
        <v>18909</v>
      </c>
      <c r="J5811" s="102" t="s">
        <v>18910</v>
      </c>
      <c r="K5811" s="102" t="s">
        <v>15</v>
      </c>
      <c r="L5811" s="102">
        <v>100604</v>
      </c>
      <c r="M5811" s="102" t="s">
        <v>16</v>
      </c>
      <c r="N5811" s="136">
        <v>188190703</v>
      </c>
      <c r="O5811" s="136">
        <v>-18453750</v>
      </c>
      <c r="P5811" s="136">
        <v>-3383448</v>
      </c>
      <c r="Q5811" s="136">
        <v>166353505</v>
      </c>
      <c r="R5811" s="136"/>
      <c r="S5811" s="49">
        <f t="shared" si="146"/>
        <v>18298885.550000001</v>
      </c>
      <c r="T5811" s="25"/>
      <c r="U5811" s="24"/>
      <c r="V5811" s="25">
        <f t="shared" si="145"/>
        <v>184652390.55000001</v>
      </c>
      <c r="X5811" s="27">
        <f t="shared" si="147"/>
        <v>184652390.55000001</v>
      </c>
      <c r="Y5811" s="102" t="s">
        <v>18736</v>
      </c>
      <c r="Z5811" s="102" t="s">
        <v>18737</v>
      </c>
      <c r="AA5811" s="101">
        <v>45777</v>
      </c>
    </row>
    <row r="5812" spans="1:27">
      <c r="A5812" s="101">
        <v>45777</v>
      </c>
      <c r="B5812" s="102" t="s">
        <v>18921</v>
      </c>
      <c r="C5812" s="102" t="s">
        <v>18922</v>
      </c>
      <c r="D5812" s="102" t="s">
        <v>18923</v>
      </c>
      <c r="E5812" s="102" t="s">
        <v>18924</v>
      </c>
      <c r="F5812" s="102" t="s">
        <v>18927</v>
      </c>
      <c r="G5812" s="135" t="s">
        <v>18928</v>
      </c>
      <c r="H5812" s="102" t="s">
        <v>18909</v>
      </c>
      <c r="J5812" s="102" t="s">
        <v>18910</v>
      </c>
      <c r="K5812" s="102" t="s">
        <v>15</v>
      </c>
      <c r="L5812" s="102">
        <v>100604</v>
      </c>
      <c r="M5812" s="102" t="s">
        <v>16</v>
      </c>
      <c r="N5812" s="136">
        <v>188190703</v>
      </c>
      <c r="O5812" s="136">
        <v>-18453750</v>
      </c>
      <c r="P5812" s="136">
        <v>-3383448</v>
      </c>
      <c r="Q5812" s="136">
        <v>166353505</v>
      </c>
      <c r="R5812" s="136"/>
      <c r="S5812" s="49">
        <f t="shared" si="146"/>
        <v>18298885.550000001</v>
      </c>
      <c r="T5812" s="25"/>
      <c r="U5812" s="24"/>
      <c r="V5812" s="25">
        <f t="shared" si="145"/>
        <v>184652390.55000001</v>
      </c>
      <c r="X5812" s="27">
        <f t="shared" si="147"/>
        <v>184652390.55000001</v>
      </c>
      <c r="Y5812" s="102" t="s">
        <v>18736</v>
      </c>
      <c r="Z5812" s="102" t="s">
        <v>18737</v>
      </c>
      <c r="AA5812" s="101">
        <v>45777</v>
      </c>
    </row>
    <row r="5813" spans="1:27">
      <c r="A5813" s="101">
        <v>45777</v>
      </c>
      <c r="B5813" s="102" t="s">
        <v>18929</v>
      </c>
      <c r="C5813" s="102" t="s">
        <v>18930</v>
      </c>
      <c r="D5813" s="102" t="s">
        <v>18931</v>
      </c>
      <c r="E5813" s="102" t="s">
        <v>18932</v>
      </c>
      <c r="F5813" s="102" t="s">
        <v>18933</v>
      </c>
      <c r="G5813" s="135" t="s">
        <v>18934</v>
      </c>
      <c r="H5813" s="102" t="s">
        <v>18909</v>
      </c>
      <c r="J5813" s="102" t="s">
        <v>18910</v>
      </c>
      <c r="K5813" s="102" t="s">
        <v>15</v>
      </c>
      <c r="L5813" s="102">
        <v>100604</v>
      </c>
      <c r="M5813" s="102" t="s">
        <v>16</v>
      </c>
      <c r="N5813" s="136">
        <v>188190703</v>
      </c>
      <c r="O5813" s="136">
        <v>-18453750</v>
      </c>
      <c r="P5813" s="136">
        <v>-28427351</v>
      </c>
      <c r="Q5813" s="136">
        <v>141309602</v>
      </c>
      <c r="R5813" s="136"/>
      <c r="S5813" s="49">
        <f t="shared" si="146"/>
        <v>15544056.220000001</v>
      </c>
      <c r="T5813" s="25"/>
      <c r="U5813" s="24"/>
      <c r="V5813" s="25">
        <f t="shared" si="145"/>
        <v>156853658.22</v>
      </c>
      <c r="X5813" s="27">
        <f t="shared" si="147"/>
        <v>156853658.22</v>
      </c>
      <c r="Y5813" s="102" t="s">
        <v>18875</v>
      </c>
      <c r="Z5813" s="102" t="s">
        <v>18876</v>
      </c>
      <c r="AA5813" s="101">
        <v>45777</v>
      </c>
    </row>
    <row r="5814" spans="1:27">
      <c r="A5814" s="101">
        <v>45777</v>
      </c>
      <c r="B5814" s="102" t="s">
        <v>18929</v>
      </c>
      <c r="C5814" s="102" t="s">
        <v>18930</v>
      </c>
      <c r="D5814" s="102" t="s">
        <v>18931</v>
      </c>
      <c r="E5814" s="102" t="s">
        <v>18932</v>
      </c>
      <c r="F5814" s="102" t="s">
        <v>18935</v>
      </c>
      <c r="G5814" s="135" t="s">
        <v>18936</v>
      </c>
      <c r="H5814" s="102" t="s">
        <v>18909</v>
      </c>
      <c r="J5814" s="102" t="s">
        <v>18910</v>
      </c>
      <c r="K5814" s="102" t="s">
        <v>15</v>
      </c>
      <c r="L5814" s="102">
        <v>100604</v>
      </c>
      <c r="M5814" s="102" t="s">
        <v>16</v>
      </c>
      <c r="N5814" s="136">
        <v>188190703</v>
      </c>
      <c r="O5814" s="136">
        <v>-18453750</v>
      </c>
      <c r="P5814" s="136">
        <v>-28427351</v>
      </c>
      <c r="Q5814" s="136">
        <v>141309602</v>
      </c>
      <c r="R5814" s="136"/>
      <c r="S5814" s="49">
        <f t="shared" si="146"/>
        <v>15544056.220000001</v>
      </c>
      <c r="T5814" s="25"/>
      <c r="U5814" s="24"/>
      <c r="V5814" s="25">
        <f t="shared" si="145"/>
        <v>156853658.22</v>
      </c>
      <c r="X5814" s="27">
        <f t="shared" si="147"/>
        <v>156853658.22</v>
      </c>
      <c r="Y5814" s="102" t="s">
        <v>18875</v>
      </c>
      <c r="Z5814" s="102" t="s">
        <v>18876</v>
      </c>
      <c r="AA5814" s="101">
        <v>45777</v>
      </c>
    </row>
    <row r="5815" spans="1:27">
      <c r="A5815" s="101">
        <v>45777</v>
      </c>
      <c r="B5815" s="102" t="s">
        <v>18937</v>
      </c>
      <c r="C5815" s="102" t="s">
        <v>18938</v>
      </c>
      <c r="D5815" s="102" t="s">
        <v>18939</v>
      </c>
      <c r="E5815" s="102" t="s">
        <v>18940</v>
      </c>
      <c r="F5815" s="102" t="s">
        <v>18941</v>
      </c>
      <c r="G5815" s="135" t="s">
        <v>18942</v>
      </c>
      <c r="H5815" s="102" t="s">
        <v>18909</v>
      </c>
      <c r="J5815" s="102" t="s">
        <v>18910</v>
      </c>
      <c r="K5815" s="102" t="s">
        <v>15</v>
      </c>
      <c r="L5815" s="102">
        <v>100604</v>
      </c>
      <c r="M5815" s="102" t="s">
        <v>16</v>
      </c>
      <c r="N5815" s="136">
        <v>188190703</v>
      </c>
      <c r="O5815" s="136">
        <v>-18453750</v>
      </c>
      <c r="P5815" s="136">
        <v>-37905842</v>
      </c>
      <c r="Q5815" s="136">
        <v>131831111</v>
      </c>
      <c r="R5815" s="136"/>
      <c r="S5815" s="49">
        <f t="shared" si="146"/>
        <v>14501422.210000001</v>
      </c>
      <c r="T5815" s="25"/>
      <c r="U5815" s="24"/>
      <c r="V5815" s="25">
        <f t="shared" si="145"/>
        <v>146332533.21000001</v>
      </c>
      <c r="X5815" s="27">
        <f t="shared" si="147"/>
        <v>146332533.21000001</v>
      </c>
      <c r="Y5815" s="102" t="s">
        <v>18875</v>
      </c>
      <c r="Z5815" s="102" t="s">
        <v>18876</v>
      </c>
      <c r="AA5815" s="101">
        <v>45777</v>
      </c>
    </row>
    <row r="5816" spans="1:27">
      <c r="A5816" s="101">
        <v>45777</v>
      </c>
      <c r="B5816" s="102" t="s">
        <v>18937</v>
      </c>
      <c r="C5816" s="102" t="s">
        <v>18938</v>
      </c>
      <c r="D5816" s="102" t="s">
        <v>18939</v>
      </c>
      <c r="E5816" s="102" t="s">
        <v>18940</v>
      </c>
      <c r="F5816" s="102" t="s">
        <v>18943</v>
      </c>
      <c r="G5816" s="135" t="s">
        <v>18944</v>
      </c>
      <c r="H5816" s="102" t="s">
        <v>18909</v>
      </c>
      <c r="J5816" s="102" t="s">
        <v>18910</v>
      </c>
      <c r="K5816" s="102" t="s">
        <v>15</v>
      </c>
      <c r="L5816" s="102">
        <v>100604</v>
      </c>
      <c r="M5816" s="102" t="s">
        <v>16</v>
      </c>
      <c r="N5816" s="136">
        <v>188190703</v>
      </c>
      <c r="O5816" s="136">
        <v>-18453750</v>
      </c>
      <c r="P5816" s="136">
        <v>-37905842</v>
      </c>
      <c r="Q5816" s="136">
        <v>131831111</v>
      </c>
      <c r="R5816" s="136"/>
      <c r="S5816" s="49">
        <f t="shared" si="146"/>
        <v>14501422.210000001</v>
      </c>
      <c r="T5816" s="25"/>
      <c r="U5816" s="24"/>
      <c r="V5816" s="25">
        <f t="shared" si="145"/>
        <v>146332533.21000001</v>
      </c>
      <c r="X5816" s="27">
        <f t="shared" si="147"/>
        <v>146332533.21000001</v>
      </c>
      <c r="Y5816" s="102" t="s">
        <v>18875</v>
      </c>
      <c r="Z5816" s="102" t="s">
        <v>18876</v>
      </c>
      <c r="AA5816" s="101">
        <v>45777</v>
      </c>
    </row>
    <row r="5817" spans="1:27">
      <c r="A5817" s="101">
        <v>45777</v>
      </c>
      <c r="B5817" s="102" t="s">
        <v>18945</v>
      </c>
      <c r="C5817" s="102" t="s">
        <v>18946</v>
      </c>
      <c r="D5817" s="102" t="s">
        <v>18947</v>
      </c>
      <c r="E5817" s="102" t="s">
        <v>18948</v>
      </c>
      <c r="F5817" s="102" t="s">
        <v>18949</v>
      </c>
      <c r="G5817" s="135" t="s">
        <v>18950</v>
      </c>
      <c r="H5817" s="102" t="s">
        <v>18909</v>
      </c>
      <c r="J5817" s="102" t="s">
        <v>18910</v>
      </c>
      <c r="K5817" s="102" t="s">
        <v>15</v>
      </c>
      <c r="L5817" s="102">
        <v>100604</v>
      </c>
      <c r="M5817" s="102" t="s">
        <v>16</v>
      </c>
      <c r="N5817" s="136">
        <v>188190703</v>
      </c>
      <c r="O5817" s="136">
        <v>-18453750</v>
      </c>
      <c r="P5817" s="136">
        <v>-37905842</v>
      </c>
      <c r="Q5817" s="136">
        <v>131831111</v>
      </c>
      <c r="R5817" s="136"/>
      <c r="S5817" s="49">
        <f t="shared" si="146"/>
        <v>14501422.210000001</v>
      </c>
      <c r="T5817" s="25"/>
      <c r="U5817" s="24"/>
      <c r="V5817" s="25">
        <f t="shared" si="145"/>
        <v>146332533.21000001</v>
      </c>
      <c r="X5817" s="27">
        <f t="shared" si="147"/>
        <v>146332533.21000001</v>
      </c>
      <c r="Y5817" s="102" t="s">
        <v>18875</v>
      </c>
      <c r="Z5817" s="102" t="s">
        <v>18876</v>
      </c>
      <c r="AA5817" s="101">
        <v>45777</v>
      </c>
    </row>
    <row r="5818" spans="1:27">
      <c r="A5818" s="101">
        <v>45777</v>
      </c>
      <c r="B5818" s="102" t="s">
        <v>18945</v>
      </c>
      <c r="C5818" s="102" t="s">
        <v>18946</v>
      </c>
      <c r="D5818" s="102" t="s">
        <v>18947</v>
      </c>
      <c r="E5818" s="102" t="s">
        <v>18948</v>
      </c>
      <c r="F5818" s="102" t="s">
        <v>18951</v>
      </c>
      <c r="G5818" s="135" t="s">
        <v>18952</v>
      </c>
      <c r="H5818" s="102" t="s">
        <v>18909</v>
      </c>
      <c r="J5818" s="102" t="s">
        <v>18910</v>
      </c>
      <c r="K5818" s="102" t="s">
        <v>15</v>
      </c>
      <c r="L5818" s="102">
        <v>100604</v>
      </c>
      <c r="M5818" s="102" t="s">
        <v>16</v>
      </c>
      <c r="N5818" s="136">
        <v>188190703</v>
      </c>
      <c r="O5818" s="136">
        <v>-18453750</v>
      </c>
      <c r="P5818" s="136">
        <v>-37905842</v>
      </c>
      <c r="Q5818" s="136">
        <v>131831111</v>
      </c>
      <c r="R5818" s="136"/>
      <c r="S5818" s="49">
        <f t="shared" si="146"/>
        <v>14501422.210000001</v>
      </c>
      <c r="T5818" s="25"/>
      <c r="U5818" s="24"/>
      <c r="V5818" s="25">
        <f t="shared" si="145"/>
        <v>146332533.21000001</v>
      </c>
      <c r="X5818" s="27">
        <f t="shared" si="147"/>
        <v>146332533.21000001</v>
      </c>
      <c r="Y5818" s="102" t="s">
        <v>18875</v>
      </c>
      <c r="Z5818" s="102" t="s">
        <v>18876</v>
      </c>
      <c r="AA5818" s="101">
        <v>45777</v>
      </c>
    </row>
    <row r="5819" spans="1:27">
      <c r="A5819" s="101">
        <v>45777</v>
      </c>
      <c r="B5819" s="102" t="s">
        <v>18953</v>
      </c>
      <c r="C5819" s="102" t="s">
        <v>18954</v>
      </c>
      <c r="D5819" s="102" t="s">
        <v>18955</v>
      </c>
      <c r="E5819" s="102" t="s">
        <v>18956</v>
      </c>
      <c r="F5819" s="102" t="s">
        <v>18957</v>
      </c>
      <c r="G5819" s="135" t="s">
        <v>18958</v>
      </c>
      <c r="H5819" s="102" t="s">
        <v>18909</v>
      </c>
      <c r="J5819" s="102" t="s">
        <v>18910</v>
      </c>
      <c r="K5819" s="102" t="s">
        <v>15</v>
      </c>
      <c r="L5819" s="102">
        <v>100604</v>
      </c>
      <c r="M5819" s="102" t="s">
        <v>16</v>
      </c>
      <c r="N5819" s="136">
        <v>188190703</v>
      </c>
      <c r="O5819" s="136">
        <v>-18453750</v>
      </c>
      <c r="P5819" s="136">
        <v>-37905842</v>
      </c>
      <c r="Q5819" s="136">
        <v>131831111</v>
      </c>
      <c r="R5819" s="136"/>
      <c r="S5819" s="49">
        <f t="shared" si="146"/>
        <v>14501422.210000001</v>
      </c>
      <c r="T5819" s="25"/>
      <c r="U5819" s="24"/>
      <c r="V5819" s="25">
        <f t="shared" si="145"/>
        <v>146332533.21000001</v>
      </c>
      <c r="X5819" s="27">
        <f t="shared" si="147"/>
        <v>146332533.21000001</v>
      </c>
      <c r="Y5819" s="102" t="s">
        <v>18875</v>
      </c>
      <c r="Z5819" s="102" t="s">
        <v>18876</v>
      </c>
      <c r="AA5819" s="101">
        <v>45777</v>
      </c>
    </row>
    <row r="5820" spans="1:27">
      <c r="A5820" s="101">
        <v>45777</v>
      </c>
      <c r="B5820" s="102" t="s">
        <v>18953</v>
      </c>
      <c r="C5820" s="102" t="s">
        <v>18954</v>
      </c>
      <c r="D5820" s="102" t="s">
        <v>18955</v>
      </c>
      <c r="E5820" s="102" t="s">
        <v>18956</v>
      </c>
      <c r="F5820" s="102" t="s">
        <v>18959</v>
      </c>
      <c r="G5820" s="135" t="s">
        <v>18960</v>
      </c>
      <c r="H5820" s="102" t="s">
        <v>18909</v>
      </c>
      <c r="J5820" s="102" t="s">
        <v>18910</v>
      </c>
      <c r="K5820" s="102" t="s">
        <v>15</v>
      </c>
      <c r="L5820" s="102">
        <v>100604</v>
      </c>
      <c r="M5820" s="102" t="s">
        <v>16</v>
      </c>
      <c r="N5820" s="136">
        <v>188190703</v>
      </c>
      <c r="O5820" s="136">
        <v>-18453750</v>
      </c>
      <c r="P5820" s="136">
        <v>-37905842</v>
      </c>
      <c r="Q5820" s="136">
        <v>131831111</v>
      </c>
      <c r="R5820" s="136"/>
      <c r="S5820" s="49">
        <f t="shared" si="146"/>
        <v>14501422.210000001</v>
      </c>
      <c r="T5820" s="25"/>
      <c r="U5820" s="24"/>
      <c r="V5820" s="25">
        <f t="shared" si="145"/>
        <v>146332533.21000001</v>
      </c>
      <c r="X5820" s="27">
        <f t="shared" si="147"/>
        <v>146332533.21000001</v>
      </c>
      <c r="Y5820" s="102" t="s">
        <v>18875</v>
      </c>
      <c r="Z5820" s="102" t="s">
        <v>18876</v>
      </c>
      <c r="AA5820" s="101">
        <v>45777</v>
      </c>
    </row>
    <row r="5821" spans="1:27">
      <c r="A5821" s="101">
        <v>45777</v>
      </c>
      <c r="B5821" s="102" t="s">
        <v>18961</v>
      </c>
      <c r="C5821" s="102" t="s">
        <v>18962</v>
      </c>
      <c r="D5821" s="102" t="s">
        <v>18963</v>
      </c>
      <c r="E5821" s="102" t="s">
        <v>18964</v>
      </c>
      <c r="F5821" s="102" t="s">
        <v>18965</v>
      </c>
      <c r="G5821" s="135" t="s">
        <v>18966</v>
      </c>
      <c r="H5821" s="102" t="s">
        <v>18909</v>
      </c>
      <c r="J5821" s="102" t="s">
        <v>18910</v>
      </c>
      <c r="K5821" s="102" t="s">
        <v>15</v>
      </c>
      <c r="L5821" s="102">
        <v>100604</v>
      </c>
      <c r="M5821" s="102" t="s">
        <v>16</v>
      </c>
      <c r="N5821" s="136">
        <v>188190703</v>
      </c>
      <c r="O5821" s="136">
        <v>-18453750</v>
      </c>
      <c r="P5821" s="136">
        <v>-37905842</v>
      </c>
      <c r="Q5821" s="136">
        <v>131831111</v>
      </c>
      <c r="R5821" s="136"/>
      <c r="S5821" s="49">
        <f t="shared" si="146"/>
        <v>14501422.210000001</v>
      </c>
      <c r="T5821" s="25"/>
      <c r="U5821" s="24"/>
      <c r="V5821" s="25">
        <f t="shared" si="145"/>
        <v>146332533.21000001</v>
      </c>
      <c r="X5821" s="27">
        <f t="shared" si="147"/>
        <v>146332533.21000001</v>
      </c>
      <c r="Y5821" s="102" t="s">
        <v>18875</v>
      </c>
      <c r="Z5821" s="102" t="s">
        <v>18876</v>
      </c>
      <c r="AA5821" s="101">
        <v>45777</v>
      </c>
    </row>
    <row r="5822" spans="1:27">
      <c r="A5822" s="101">
        <v>45777</v>
      </c>
      <c r="B5822" s="102" t="s">
        <v>18961</v>
      </c>
      <c r="C5822" s="102" t="s">
        <v>18962</v>
      </c>
      <c r="D5822" s="102" t="s">
        <v>18963</v>
      </c>
      <c r="E5822" s="102" t="s">
        <v>18964</v>
      </c>
      <c r="F5822" s="102" t="s">
        <v>18967</v>
      </c>
      <c r="G5822" s="135" t="s">
        <v>18968</v>
      </c>
      <c r="H5822" s="102" t="s">
        <v>18909</v>
      </c>
      <c r="J5822" s="102" t="s">
        <v>18910</v>
      </c>
      <c r="K5822" s="102" t="s">
        <v>15</v>
      </c>
      <c r="L5822" s="102">
        <v>100604</v>
      </c>
      <c r="M5822" s="102" t="s">
        <v>16</v>
      </c>
      <c r="N5822" s="136">
        <v>188190703</v>
      </c>
      <c r="O5822" s="136">
        <v>-18453750</v>
      </c>
      <c r="P5822" s="136">
        <v>-37905842</v>
      </c>
      <c r="Q5822" s="136">
        <v>131831111</v>
      </c>
      <c r="R5822" s="136"/>
      <c r="S5822" s="49">
        <f t="shared" si="146"/>
        <v>14501422.210000001</v>
      </c>
      <c r="T5822" s="25"/>
      <c r="U5822" s="24"/>
      <c r="V5822" s="25">
        <f t="shared" si="145"/>
        <v>146332533.21000001</v>
      </c>
      <c r="X5822" s="27">
        <f t="shared" si="147"/>
        <v>146332533.21000001</v>
      </c>
      <c r="Y5822" s="102" t="s">
        <v>18875</v>
      </c>
      <c r="Z5822" s="102" t="s">
        <v>18876</v>
      </c>
      <c r="AA5822" s="101">
        <v>45777</v>
      </c>
    </row>
    <row r="5823" spans="1:27">
      <c r="A5823" s="101">
        <v>45777</v>
      </c>
      <c r="B5823" s="102" t="s">
        <v>18969</v>
      </c>
      <c r="C5823" s="102" t="s">
        <v>18970</v>
      </c>
      <c r="D5823" s="102" t="s">
        <v>18971</v>
      </c>
      <c r="E5823" s="102" t="s">
        <v>18972</v>
      </c>
      <c r="F5823" s="102" t="s">
        <v>18973</v>
      </c>
      <c r="G5823" s="135" t="s">
        <v>18974</v>
      </c>
      <c r="H5823" s="102" t="s">
        <v>18909</v>
      </c>
      <c r="J5823" s="102" t="s">
        <v>18910</v>
      </c>
      <c r="K5823" s="102" t="s">
        <v>15</v>
      </c>
      <c r="L5823" s="102">
        <v>100604</v>
      </c>
      <c r="M5823" s="102" t="s">
        <v>16</v>
      </c>
      <c r="N5823" s="136">
        <v>188190703</v>
      </c>
      <c r="O5823" s="136">
        <v>-18453750</v>
      </c>
      <c r="P5823" s="136">
        <v>-37905842</v>
      </c>
      <c r="Q5823" s="136">
        <v>131831111</v>
      </c>
      <c r="R5823" s="136"/>
      <c r="S5823" s="49">
        <f t="shared" si="146"/>
        <v>14501422.210000001</v>
      </c>
      <c r="T5823" s="25"/>
      <c r="U5823" s="24"/>
      <c r="V5823" s="25">
        <f t="shared" si="145"/>
        <v>146332533.21000001</v>
      </c>
      <c r="X5823" s="27">
        <f t="shared" si="147"/>
        <v>146332533.21000001</v>
      </c>
      <c r="Y5823" s="102" t="s">
        <v>18875</v>
      </c>
      <c r="Z5823" s="102" t="s">
        <v>18876</v>
      </c>
      <c r="AA5823" s="101">
        <v>45777</v>
      </c>
    </row>
    <row r="5824" spans="1:27">
      <c r="A5824" s="101">
        <v>45777</v>
      </c>
      <c r="B5824" s="102" t="s">
        <v>18969</v>
      </c>
      <c r="C5824" s="102" t="s">
        <v>18970</v>
      </c>
      <c r="D5824" s="102" t="s">
        <v>18971</v>
      </c>
      <c r="E5824" s="102" t="s">
        <v>18972</v>
      </c>
      <c r="F5824" s="102" t="s">
        <v>18975</v>
      </c>
      <c r="G5824" s="135" t="s">
        <v>18976</v>
      </c>
      <c r="H5824" s="102" t="s">
        <v>18909</v>
      </c>
      <c r="J5824" s="102" t="s">
        <v>18910</v>
      </c>
      <c r="K5824" s="102" t="s">
        <v>15</v>
      </c>
      <c r="L5824" s="102">
        <v>100604</v>
      </c>
      <c r="M5824" s="102" t="s">
        <v>16</v>
      </c>
      <c r="N5824" s="136">
        <v>188190703</v>
      </c>
      <c r="O5824" s="136">
        <v>-18453750</v>
      </c>
      <c r="P5824" s="136">
        <v>-37905842</v>
      </c>
      <c r="Q5824" s="136">
        <v>131831111</v>
      </c>
      <c r="R5824" s="136"/>
      <c r="S5824" s="49">
        <f t="shared" si="146"/>
        <v>14501422.210000001</v>
      </c>
      <c r="T5824" s="25"/>
      <c r="U5824" s="24"/>
      <c r="V5824" s="25">
        <f t="shared" si="145"/>
        <v>146332533.21000001</v>
      </c>
      <c r="X5824" s="27">
        <f t="shared" si="147"/>
        <v>146332533.21000001</v>
      </c>
      <c r="Y5824" s="102" t="s">
        <v>18875</v>
      </c>
      <c r="Z5824" s="102" t="s">
        <v>18876</v>
      </c>
      <c r="AA5824" s="101">
        <v>45777</v>
      </c>
    </row>
    <row r="5825" spans="1:27">
      <c r="A5825" s="101">
        <v>45777</v>
      </c>
      <c r="B5825" s="102" t="s">
        <v>18977</v>
      </c>
      <c r="C5825" s="102" t="s">
        <v>18978</v>
      </c>
      <c r="D5825" s="102" t="s">
        <v>18979</v>
      </c>
      <c r="E5825" s="102" t="s">
        <v>18980</v>
      </c>
      <c r="F5825" s="102" t="s">
        <v>18981</v>
      </c>
      <c r="G5825" s="135" t="s">
        <v>18982</v>
      </c>
      <c r="H5825" s="102" t="s">
        <v>18983</v>
      </c>
      <c r="J5825" s="102" t="s">
        <v>18840</v>
      </c>
      <c r="K5825" s="102" t="s">
        <v>15</v>
      </c>
      <c r="L5825" s="102">
        <v>100604</v>
      </c>
      <c r="M5825" s="102" t="s">
        <v>16</v>
      </c>
      <c r="N5825" s="136">
        <v>367561239</v>
      </c>
      <c r="O5825" s="136">
        <v>-32513750</v>
      </c>
      <c r="P5825" s="136">
        <v>-60902210</v>
      </c>
      <c r="Q5825" s="136">
        <v>274145279</v>
      </c>
      <c r="R5825" s="136"/>
      <c r="S5825" s="49">
        <f t="shared" si="146"/>
        <v>30155980.690000001</v>
      </c>
      <c r="T5825" s="25"/>
      <c r="U5825" s="24"/>
      <c r="V5825" s="25">
        <f t="shared" si="145"/>
        <v>304301259.69</v>
      </c>
      <c r="X5825" s="27">
        <f t="shared" si="147"/>
        <v>304301259.69</v>
      </c>
      <c r="Y5825" s="102" t="s">
        <v>18849</v>
      </c>
      <c r="Z5825" s="102" t="s">
        <v>18850</v>
      </c>
      <c r="AA5825" s="101">
        <v>45777</v>
      </c>
    </row>
    <row r="5826" spans="1:27">
      <c r="A5826" s="101">
        <v>45777</v>
      </c>
      <c r="B5826" s="102" t="s">
        <v>18984</v>
      </c>
      <c r="C5826" s="102" t="s">
        <v>18985</v>
      </c>
      <c r="D5826" s="102" t="s">
        <v>18986</v>
      </c>
      <c r="E5826" s="102" t="s">
        <v>18987</v>
      </c>
      <c r="F5826" s="102" t="s">
        <v>18988</v>
      </c>
      <c r="G5826" s="135" t="s">
        <v>18989</v>
      </c>
      <c r="H5826" s="102" t="s">
        <v>18983</v>
      </c>
      <c r="J5826" s="102" t="s">
        <v>18840</v>
      </c>
      <c r="K5826" s="102" t="s">
        <v>15</v>
      </c>
      <c r="L5826" s="102">
        <v>100604</v>
      </c>
      <c r="M5826" s="102" t="s">
        <v>16</v>
      </c>
      <c r="N5826" s="136">
        <v>367561239</v>
      </c>
      <c r="O5826" s="136">
        <v>-32513750</v>
      </c>
      <c r="P5826" s="136">
        <v>-77657003</v>
      </c>
      <c r="Q5826" s="136">
        <v>257390486</v>
      </c>
      <c r="R5826" s="136"/>
      <c r="S5826" s="49">
        <f t="shared" si="146"/>
        <v>28312953.460000001</v>
      </c>
      <c r="T5826" s="25"/>
      <c r="U5826" s="24"/>
      <c r="V5826" s="25">
        <f t="shared" si="145"/>
        <v>285703439.45999998</v>
      </c>
      <c r="X5826" s="27">
        <f t="shared" si="147"/>
        <v>285703439.45999998</v>
      </c>
      <c r="Y5826" s="102" t="s">
        <v>18875</v>
      </c>
      <c r="Z5826" s="102" t="s">
        <v>18876</v>
      </c>
      <c r="AA5826" s="101">
        <v>45777</v>
      </c>
    </row>
    <row r="5827" spans="1:27">
      <c r="A5827" s="101">
        <v>45777</v>
      </c>
      <c r="B5827" s="102" t="s">
        <v>18984</v>
      </c>
      <c r="C5827" s="102" t="s">
        <v>18985</v>
      </c>
      <c r="D5827" s="102" t="s">
        <v>18986</v>
      </c>
      <c r="E5827" s="102" t="s">
        <v>18987</v>
      </c>
      <c r="F5827" s="102" t="s">
        <v>18990</v>
      </c>
      <c r="G5827" s="135" t="s">
        <v>18991</v>
      </c>
      <c r="H5827" s="102" t="s">
        <v>18983</v>
      </c>
      <c r="J5827" s="102" t="s">
        <v>18840</v>
      </c>
      <c r="K5827" s="102" t="s">
        <v>15</v>
      </c>
      <c r="L5827" s="102">
        <v>100604</v>
      </c>
      <c r="M5827" s="102" t="s">
        <v>16</v>
      </c>
      <c r="N5827" s="136">
        <v>367561239</v>
      </c>
      <c r="O5827" s="136">
        <v>-32513750</v>
      </c>
      <c r="P5827" s="136">
        <v>-77657003</v>
      </c>
      <c r="Q5827" s="136">
        <v>257390486</v>
      </c>
      <c r="R5827" s="136"/>
      <c r="S5827" s="49">
        <f t="shared" si="146"/>
        <v>28312953.460000001</v>
      </c>
      <c r="T5827" s="25"/>
      <c r="U5827" s="24"/>
      <c r="V5827" s="25">
        <f t="shared" si="145"/>
        <v>285703439.45999998</v>
      </c>
      <c r="X5827" s="27">
        <f t="shared" si="147"/>
        <v>285703439.45999998</v>
      </c>
      <c r="Y5827" s="102" t="s">
        <v>18875</v>
      </c>
      <c r="Z5827" s="102" t="s">
        <v>18876</v>
      </c>
      <c r="AA5827" s="101">
        <v>45777</v>
      </c>
    </row>
    <row r="5828" spans="1:27">
      <c r="A5828" s="101">
        <v>45777</v>
      </c>
      <c r="B5828" s="102" t="s">
        <v>18992</v>
      </c>
      <c r="C5828" s="102" t="s">
        <v>18993</v>
      </c>
      <c r="D5828" s="102" t="s">
        <v>18994</v>
      </c>
      <c r="E5828" s="102" t="s">
        <v>18995</v>
      </c>
      <c r="F5828" s="102" t="s">
        <v>18996</v>
      </c>
      <c r="G5828" s="135" t="s">
        <v>18997</v>
      </c>
      <c r="H5828" s="102" t="s">
        <v>18983</v>
      </c>
      <c r="J5828" s="102" t="s">
        <v>18840</v>
      </c>
      <c r="K5828" s="102" t="s">
        <v>15</v>
      </c>
      <c r="L5828" s="102">
        <v>100604</v>
      </c>
      <c r="M5828" s="102" t="s">
        <v>16</v>
      </c>
      <c r="N5828" s="136">
        <v>367561239</v>
      </c>
      <c r="O5828" s="136">
        <v>-32513750</v>
      </c>
      <c r="P5828" s="136">
        <v>-77657003</v>
      </c>
      <c r="Q5828" s="136">
        <v>257390486</v>
      </c>
      <c r="R5828" s="136"/>
      <c r="S5828" s="49">
        <f t="shared" si="146"/>
        <v>28312953.460000001</v>
      </c>
      <c r="T5828" s="25"/>
      <c r="U5828" s="24"/>
      <c r="V5828" s="25">
        <f t="shared" si="145"/>
        <v>285703439.45999998</v>
      </c>
      <c r="X5828" s="27">
        <f t="shared" si="147"/>
        <v>285703439.45999998</v>
      </c>
      <c r="Y5828" s="102" t="s">
        <v>18875</v>
      </c>
      <c r="Z5828" s="102" t="s">
        <v>18876</v>
      </c>
      <c r="AA5828" s="101">
        <v>45777</v>
      </c>
    </row>
    <row r="5829" spans="1:27">
      <c r="A5829" s="101">
        <v>45777</v>
      </c>
      <c r="B5829" s="102" t="s">
        <v>18992</v>
      </c>
      <c r="C5829" s="102" t="s">
        <v>18993</v>
      </c>
      <c r="D5829" s="102" t="s">
        <v>18994</v>
      </c>
      <c r="E5829" s="102" t="s">
        <v>18995</v>
      </c>
      <c r="F5829" s="102" t="s">
        <v>18998</v>
      </c>
      <c r="G5829" s="135" t="s">
        <v>18999</v>
      </c>
      <c r="H5829" s="102" t="s">
        <v>18983</v>
      </c>
      <c r="J5829" s="102" t="s">
        <v>18840</v>
      </c>
      <c r="K5829" s="102" t="s">
        <v>15</v>
      </c>
      <c r="L5829" s="102">
        <v>100604</v>
      </c>
      <c r="M5829" s="102" t="s">
        <v>16</v>
      </c>
      <c r="N5829" s="136">
        <v>367561239</v>
      </c>
      <c r="O5829" s="136">
        <v>-32513750</v>
      </c>
      <c r="P5829" s="136">
        <v>-77657003</v>
      </c>
      <c r="Q5829" s="136">
        <v>257390486</v>
      </c>
      <c r="R5829" s="136"/>
      <c r="S5829" s="49">
        <f t="shared" si="146"/>
        <v>28312953.460000001</v>
      </c>
      <c r="T5829" s="25"/>
      <c r="U5829" s="24"/>
      <c r="V5829" s="25">
        <f t="shared" si="145"/>
        <v>285703439.45999998</v>
      </c>
      <c r="X5829" s="27">
        <f t="shared" si="147"/>
        <v>285703439.45999998</v>
      </c>
      <c r="Y5829" s="102" t="s">
        <v>18875</v>
      </c>
      <c r="Z5829" s="102" t="s">
        <v>18876</v>
      </c>
      <c r="AA5829" s="101">
        <v>45777</v>
      </c>
    </row>
    <row r="5830" spans="1:27">
      <c r="A5830" s="101">
        <v>45777</v>
      </c>
      <c r="B5830" s="102" t="s">
        <v>19000</v>
      </c>
      <c r="C5830" s="102" t="s">
        <v>19001</v>
      </c>
      <c r="D5830" s="102" t="s">
        <v>19002</v>
      </c>
      <c r="E5830" s="102" t="s">
        <v>19003</v>
      </c>
      <c r="F5830" s="102" t="s">
        <v>19004</v>
      </c>
      <c r="G5830" s="135" t="s">
        <v>19005</v>
      </c>
      <c r="H5830" s="102" t="s">
        <v>18983</v>
      </c>
      <c r="J5830" s="102" t="s">
        <v>18840</v>
      </c>
      <c r="K5830" s="102" t="s">
        <v>15</v>
      </c>
      <c r="L5830" s="102">
        <v>100604</v>
      </c>
      <c r="M5830" s="102" t="s">
        <v>16</v>
      </c>
      <c r="N5830" s="136">
        <v>367561239</v>
      </c>
      <c r="O5830" s="136">
        <v>-32513750</v>
      </c>
      <c r="P5830" s="136">
        <v>-77657003</v>
      </c>
      <c r="Q5830" s="136">
        <v>257390486</v>
      </c>
      <c r="R5830" s="136"/>
      <c r="S5830" s="49">
        <f t="shared" si="146"/>
        <v>28312953.460000001</v>
      </c>
      <c r="T5830" s="25"/>
      <c r="U5830" s="24"/>
      <c r="V5830" s="25">
        <f t="shared" ref="V5830:V5893" si="148">Q5830+S5830</f>
        <v>285703439.45999998</v>
      </c>
      <c r="X5830" s="27">
        <f t="shared" si="147"/>
        <v>285703439.45999998</v>
      </c>
      <c r="Y5830" s="102" t="s">
        <v>18875</v>
      </c>
      <c r="Z5830" s="102" t="s">
        <v>18876</v>
      </c>
      <c r="AA5830" s="101">
        <v>45777</v>
      </c>
    </row>
    <row r="5831" spans="1:27">
      <c r="A5831" s="101">
        <v>45777</v>
      </c>
      <c r="B5831" s="102" t="s">
        <v>19000</v>
      </c>
      <c r="C5831" s="102" t="s">
        <v>19001</v>
      </c>
      <c r="D5831" s="102" t="s">
        <v>19002</v>
      </c>
      <c r="E5831" s="102" t="s">
        <v>19003</v>
      </c>
      <c r="F5831" s="102" t="s">
        <v>19006</v>
      </c>
      <c r="G5831" s="135" t="s">
        <v>19007</v>
      </c>
      <c r="H5831" s="102" t="s">
        <v>18983</v>
      </c>
      <c r="J5831" s="102" t="s">
        <v>18840</v>
      </c>
      <c r="K5831" s="102" t="s">
        <v>15</v>
      </c>
      <c r="L5831" s="102">
        <v>100604</v>
      </c>
      <c r="M5831" s="102" t="s">
        <v>16</v>
      </c>
      <c r="N5831" s="136">
        <v>367561239</v>
      </c>
      <c r="O5831" s="136">
        <v>-32513750</v>
      </c>
      <c r="P5831" s="136">
        <v>-77657003</v>
      </c>
      <c r="Q5831" s="136">
        <v>257390486</v>
      </c>
      <c r="R5831" s="136"/>
      <c r="S5831" s="49">
        <f t="shared" ref="S5831:S5894" si="149">Q5831*11%</f>
        <v>28312953.460000001</v>
      </c>
      <c r="T5831" s="25"/>
      <c r="U5831" s="24"/>
      <c r="V5831" s="25">
        <f t="shared" si="148"/>
        <v>285703439.45999998</v>
      </c>
      <c r="X5831" s="27">
        <f t="shared" si="147"/>
        <v>285703439.45999998</v>
      </c>
      <c r="Y5831" s="102" t="s">
        <v>18875</v>
      </c>
      <c r="Z5831" s="102" t="s">
        <v>18876</v>
      </c>
      <c r="AA5831" s="101">
        <v>45777</v>
      </c>
    </row>
    <row r="5832" spans="1:27">
      <c r="A5832" s="101">
        <v>45777</v>
      </c>
      <c r="B5832" s="102" t="s">
        <v>19008</v>
      </c>
      <c r="C5832" s="102" t="s">
        <v>19009</v>
      </c>
      <c r="D5832" s="102" t="s">
        <v>19010</v>
      </c>
      <c r="E5832" s="102" t="s">
        <v>19011</v>
      </c>
      <c r="F5832" s="102" t="s">
        <v>19012</v>
      </c>
      <c r="G5832" s="135" t="s">
        <v>19013</v>
      </c>
      <c r="H5832" s="102" t="s">
        <v>18983</v>
      </c>
      <c r="J5832" s="102" t="s">
        <v>18840</v>
      </c>
      <c r="K5832" s="102" t="s">
        <v>15</v>
      </c>
      <c r="L5832" s="102">
        <v>100604</v>
      </c>
      <c r="M5832" s="102" t="s">
        <v>16</v>
      </c>
      <c r="N5832" s="136">
        <v>367561239</v>
      </c>
      <c r="O5832" s="136">
        <v>-32513750</v>
      </c>
      <c r="P5832" s="136">
        <v>-77657003</v>
      </c>
      <c r="Q5832" s="136">
        <v>257390486</v>
      </c>
      <c r="R5832" s="136"/>
      <c r="S5832" s="49">
        <f t="shared" si="149"/>
        <v>28312953.460000001</v>
      </c>
      <c r="T5832" s="25"/>
      <c r="U5832" s="24"/>
      <c r="V5832" s="25">
        <f t="shared" si="148"/>
        <v>285703439.45999998</v>
      </c>
      <c r="X5832" s="27">
        <f t="shared" si="147"/>
        <v>285703439.45999998</v>
      </c>
      <c r="Y5832" s="102" t="s">
        <v>18875</v>
      </c>
      <c r="Z5832" s="102" t="s">
        <v>18876</v>
      </c>
      <c r="AA5832" s="101">
        <v>45777</v>
      </c>
    </row>
    <row r="5833" spans="1:27">
      <c r="A5833" s="101">
        <v>45777</v>
      </c>
      <c r="B5833" s="102" t="s">
        <v>19008</v>
      </c>
      <c r="C5833" s="102" t="s">
        <v>19009</v>
      </c>
      <c r="D5833" s="102" t="s">
        <v>19010</v>
      </c>
      <c r="E5833" s="102" t="s">
        <v>19011</v>
      </c>
      <c r="F5833" s="102" t="s">
        <v>19014</v>
      </c>
      <c r="G5833" s="135" t="s">
        <v>19015</v>
      </c>
      <c r="H5833" s="102" t="s">
        <v>18983</v>
      </c>
      <c r="J5833" s="102" t="s">
        <v>18840</v>
      </c>
      <c r="K5833" s="102" t="s">
        <v>15</v>
      </c>
      <c r="L5833" s="102">
        <v>100604</v>
      </c>
      <c r="M5833" s="102" t="s">
        <v>16</v>
      </c>
      <c r="N5833" s="136">
        <v>367561239</v>
      </c>
      <c r="O5833" s="136">
        <v>-32513750</v>
      </c>
      <c r="P5833" s="136">
        <v>-77657003</v>
      </c>
      <c r="Q5833" s="136">
        <v>257390486</v>
      </c>
      <c r="R5833" s="136"/>
      <c r="S5833" s="49">
        <f t="shared" si="149"/>
        <v>28312953.460000001</v>
      </c>
      <c r="T5833" s="25"/>
      <c r="U5833" s="24"/>
      <c r="V5833" s="25">
        <f t="shared" si="148"/>
        <v>285703439.45999998</v>
      </c>
      <c r="X5833" s="27">
        <f t="shared" si="147"/>
        <v>285703439.45999998</v>
      </c>
      <c r="Y5833" s="102" t="s">
        <v>18875</v>
      </c>
      <c r="Z5833" s="102" t="s">
        <v>18876</v>
      </c>
      <c r="AA5833" s="101">
        <v>45777</v>
      </c>
    </row>
    <row r="5834" spans="1:27">
      <c r="A5834" s="101">
        <v>45777</v>
      </c>
      <c r="B5834" s="102" t="s">
        <v>19016</v>
      </c>
      <c r="C5834" s="102" t="s">
        <v>19017</v>
      </c>
      <c r="D5834" s="102" t="s">
        <v>19018</v>
      </c>
      <c r="E5834" s="102" t="s">
        <v>19019</v>
      </c>
      <c r="F5834" s="102" t="s">
        <v>19020</v>
      </c>
      <c r="G5834" s="135" t="s">
        <v>19021</v>
      </c>
      <c r="H5834" s="102" t="s">
        <v>18983</v>
      </c>
      <c r="J5834" s="102" t="s">
        <v>18840</v>
      </c>
      <c r="K5834" s="102" t="s">
        <v>15</v>
      </c>
      <c r="L5834" s="102">
        <v>100604</v>
      </c>
      <c r="M5834" s="102" t="s">
        <v>16</v>
      </c>
      <c r="N5834" s="136">
        <v>367561239</v>
      </c>
      <c r="O5834" s="136">
        <v>-32513750</v>
      </c>
      <c r="P5834" s="136">
        <v>-77657003</v>
      </c>
      <c r="Q5834" s="136">
        <v>257390486</v>
      </c>
      <c r="R5834" s="136"/>
      <c r="S5834" s="49">
        <f t="shared" si="149"/>
        <v>28312953.460000001</v>
      </c>
      <c r="T5834" s="25"/>
      <c r="U5834" s="24"/>
      <c r="V5834" s="25">
        <f t="shared" si="148"/>
        <v>285703439.45999998</v>
      </c>
      <c r="X5834" s="27">
        <f t="shared" si="147"/>
        <v>285703439.45999998</v>
      </c>
      <c r="Y5834" s="102" t="s">
        <v>18875</v>
      </c>
      <c r="Z5834" s="102" t="s">
        <v>18876</v>
      </c>
      <c r="AA5834" s="101">
        <v>45777</v>
      </c>
    </row>
    <row r="5835" spans="1:27">
      <c r="A5835" s="101">
        <v>45777</v>
      </c>
      <c r="B5835" s="102" t="s">
        <v>19016</v>
      </c>
      <c r="C5835" s="102" t="s">
        <v>19017</v>
      </c>
      <c r="D5835" s="102" t="s">
        <v>19018</v>
      </c>
      <c r="E5835" s="102" t="s">
        <v>19019</v>
      </c>
      <c r="F5835" s="102" t="s">
        <v>19022</v>
      </c>
      <c r="G5835" s="135" t="s">
        <v>19023</v>
      </c>
      <c r="H5835" s="102" t="s">
        <v>18983</v>
      </c>
      <c r="J5835" s="102" t="s">
        <v>18840</v>
      </c>
      <c r="K5835" s="102" t="s">
        <v>15</v>
      </c>
      <c r="L5835" s="102">
        <v>100604</v>
      </c>
      <c r="M5835" s="102" t="s">
        <v>16</v>
      </c>
      <c r="N5835" s="136">
        <v>367561239</v>
      </c>
      <c r="O5835" s="136">
        <v>-32513750</v>
      </c>
      <c r="P5835" s="136">
        <v>-77657003</v>
      </c>
      <c r="Q5835" s="136">
        <v>257390486</v>
      </c>
      <c r="R5835" s="136"/>
      <c r="S5835" s="49">
        <f t="shared" si="149"/>
        <v>28312953.460000001</v>
      </c>
      <c r="T5835" s="25"/>
      <c r="U5835" s="24"/>
      <c r="V5835" s="25">
        <f t="shared" si="148"/>
        <v>285703439.45999998</v>
      </c>
      <c r="X5835" s="27">
        <f t="shared" si="147"/>
        <v>285703439.45999998</v>
      </c>
      <c r="Y5835" s="102" t="s">
        <v>18875</v>
      </c>
      <c r="Z5835" s="102" t="s">
        <v>18876</v>
      </c>
      <c r="AA5835" s="101">
        <v>45777</v>
      </c>
    </row>
    <row r="5836" spans="1:27">
      <c r="A5836" s="101">
        <v>45777</v>
      </c>
      <c r="B5836" s="102" t="s">
        <v>19024</v>
      </c>
      <c r="C5836" s="102" t="s">
        <v>19025</v>
      </c>
      <c r="D5836" s="102" t="s">
        <v>19026</v>
      </c>
      <c r="E5836" s="102" t="s">
        <v>19027</v>
      </c>
      <c r="F5836" s="102" t="s">
        <v>19028</v>
      </c>
      <c r="G5836" s="135" t="s">
        <v>19029</v>
      </c>
      <c r="H5836" s="102" t="s">
        <v>18909</v>
      </c>
      <c r="J5836" s="102" t="s">
        <v>18910</v>
      </c>
      <c r="K5836" s="102" t="s">
        <v>15</v>
      </c>
      <c r="L5836" s="102">
        <v>100604</v>
      </c>
      <c r="M5836" s="102" t="s">
        <v>16</v>
      </c>
      <c r="N5836" s="136">
        <v>188190703</v>
      </c>
      <c r="O5836" s="136">
        <v>-18453750</v>
      </c>
      <c r="P5836" s="136">
        <v>-37905842</v>
      </c>
      <c r="Q5836" s="136">
        <v>131831111</v>
      </c>
      <c r="R5836" s="136"/>
      <c r="S5836" s="49">
        <f t="shared" si="149"/>
        <v>14501422.210000001</v>
      </c>
      <c r="T5836" s="25"/>
      <c r="U5836" s="24"/>
      <c r="V5836" s="25">
        <f t="shared" si="148"/>
        <v>146332533.21000001</v>
      </c>
      <c r="X5836" s="27">
        <f t="shared" si="147"/>
        <v>146332533.21000001</v>
      </c>
      <c r="Y5836" s="102" t="s">
        <v>18875</v>
      </c>
      <c r="Z5836" s="102" t="s">
        <v>18876</v>
      </c>
      <c r="AA5836" s="101">
        <v>45777</v>
      </c>
    </row>
    <row r="5837" spans="1:27">
      <c r="A5837" s="101">
        <v>45777</v>
      </c>
      <c r="B5837" s="102" t="s">
        <v>19024</v>
      </c>
      <c r="C5837" s="102" t="s">
        <v>19025</v>
      </c>
      <c r="D5837" s="102" t="s">
        <v>19026</v>
      </c>
      <c r="E5837" s="102" t="s">
        <v>19027</v>
      </c>
      <c r="F5837" s="102" t="s">
        <v>19030</v>
      </c>
      <c r="G5837" s="135" t="s">
        <v>19031</v>
      </c>
      <c r="H5837" s="102" t="s">
        <v>18909</v>
      </c>
      <c r="J5837" s="102" t="s">
        <v>18910</v>
      </c>
      <c r="K5837" s="102" t="s">
        <v>15</v>
      </c>
      <c r="L5837" s="102">
        <v>100604</v>
      </c>
      <c r="M5837" s="102" t="s">
        <v>16</v>
      </c>
      <c r="N5837" s="136">
        <v>188190703</v>
      </c>
      <c r="O5837" s="136">
        <v>-18453750</v>
      </c>
      <c r="P5837" s="136">
        <v>-37905842</v>
      </c>
      <c r="Q5837" s="136">
        <v>131831111</v>
      </c>
      <c r="R5837" s="136"/>
      <c r="S5837" s="49">
        <f t="shared" si="149"/>
        <v>14501422.210000001</v>
      </c>
      <c r="T5837" s="25"/>
      <c r="U5837" s="24"/>
      <c r="V5837" s="25">
        <f t="shared" si="148"/>
        <v>146332533.21000001</v>
      </c>
      <c r="X5837" s="27">
        <f t="shared" si="147"/>
        <v>146332533.21000001</v>
      </c>
      <c r="Y5837" s="102" t="s">
        <v>18875</v>
      </c>
      <c r="Z5837" s="102" t="s">
        <v>18876</v>
      </c>
      <c r="AA5837" s="101">
        <v>45777</v>
      </c>
    </row>
    <row r="5838" spans="1:27">
      <c r="A5838" s="101">
        <v>45777</v>
      </c>
      <c r="B5838" s="102" t="s">
        <v>19032</v>
      </c>
      <c r="C5838" s="102" t="s">
        <v>19033</v>
      </c>
      <c r="D5838" s="102" t="s">
        <v>19034</v>
      </c>
      <c r="E5838" s="102" t="s">
        <v>19035</v>
      </c>
      <c r="F5838" s="102" t="s">
        <v>19036</v>
      </c>
      <c r="G5838" s="135" t="s">
        <v>19037</v>
      </c>
      <c r="H5838" s="102" t="s">
        <v>18983</v>
      </c>
      <c r="J5838" s="102" t="s">
        <v>18840</v>
      </c>
      <c r="K5838" s="102" t="s">
        <v>15</v>
      </c>
      <c r="L5838" s="102">
        <v>100604</v>
      </c>
      <c r="M5838" s="102" t="s">
        <v>16</v>
      </c>
      <c r="N5838" s="136">
        <v>367561239</v>
      </c>
      <c r="O5838" s="136">
        <v>-32513750</v>
      </c>
      <c r="P5838" s="136">
        <v>-77657003</v>
      </c>
      <c r="Q5838" s="136">
        <v>257390486</v>
      </c>
      <c r="R5838" s="136"/>
      <c r="S5838" s="49">
        <f t="shared" si="149"/>
        <v>28312953.460000001</v>
      </c>
      <c r="T5838" s="25"/>
      <c r="U5838" s="24"/>
      <c r="V5838" s="25">
        <f t="shared" si="148"/>
        <v>285703439.45999998</v>
      </c>
      <c r="X5838" s="27">
        <f t="shared" si="147"/>
        <v>285703439.45999998</v>
      </c>
      <c r="Y5838" s="102" t="s">
        <v>18875</v>
      </c>
      <c r="Z5838" s="102" t="s">
        <v>18876</v>
      </c>
      <c r="AA5838" s="101">
        <v>45777</v>
      </c>
    </row>
    <row r="5839" spans="1:27">
      <c r="A5839" s="101">
        <v>45777</v>
      </c>
      <c r="B5839" s="102" t="s">
        <v>19032</v>
      </c>
      <c r="C5839" s="102" t="s">
        <v>19033</v>
      </c>
      <c r="D5839" s="102" t="s">
        <v>19034</v>
      </c>
      <c r="E5839" s="102" t="s">
        <v>19035</v>
      </c>
      <c r="F5839" s="102" t="s">
        <v>19038</v>
      </c>
      <c r="G5839" s="135" t="s">
        <v>19039</v>
      </c>
      <c r="H5839" s="102" t="s">
        <v>18983</v>
      </c>
      <c r="J5839" s="102" t="s">
        <v>18840</v>
      </c>
      <c r="K5839" s="102" t="s">
        <v>15</v>
      </c>
      <c r="L5839" s="102">
        <v>100604</v>
      </c>
      <c r="M5839" s="102" t="s">
        <v>16</v>
      </c>
      <c r="N5839" s="136">
        <v>367561239</v>
      </c>
      <c r="O5839" s="136">
        <v>-32513750</v>
      </c>
      <c r="P5839" s="136">
        <v>-77657003</v>
      </c>
      <c r="Q5839" s="136">
        <v>257390486</v>
      </c>
      <c r="R5839" s="136"/>
      <c r="S5839" s="49">
        <f t="shared" si="149"/>
        <v>28312953.460000001</v>
      </c>
      <c r="T5839" s="25"/>
      <c r="U5839" s="24"/>
      <c r="V5839" s="25">
        <f t="shared" si="148"/>
        <v>285703439.45999998</v>
      </c>
      <c r="X5839" s="27">
        <f t="shared" si="147"/>
        <v>285703439.45999998</v>
      </c>
      <c r="Y5839" s="102" t="s">
        <v>18875</v>
      </c>
      <c r="Z5839" s="102" t="s">
        <v>18876</v>
      </c>
      <c r="AA5839" s="101">
        <v>45777</v>
      </c>
    </row>
    <row r="5840" spans="1:27">
      <c r="A5840" s="101">
        <v>45777</v>
      </c>
      <c r="B5840" s="102" t="s">
        <v>19040</v>
      </c>
      <c r="C5840" s="102" t="s">
        <v>19041</v>
      </c>
      <c r="D5840" s="102" t="s">
        <v>19042</v>
      </c>
      <c r="E5840" s="102" t="s">
        <v>19043</v>
      </c>
      <c r="F5840" s="102" t="s">
        <v>19044</v>
      </c>
      <c r="G5840" s="135" t="s">
        <v>19045</v>
      </c>
      <c r="H5840" s="102" t="s">
        <v>18983</v>
      </c>
      <c r="J5840" s="102" t="s">
        <v>18840</v>
      </c>
      <c r="K5840" s="102" t="s">
        <v>15</v>
      </c>
      <c r="L5840" s="102">
        <v>100604</v>
      </c>
      <c r="M5840" s="102" t="s">
        <v>16</v>
      </c>
      <c r="N5840" s="136">
        <v>367561239</v>
      </c>
      <c r="O5840" s="136">
        <v>-32513750</v>
      </c>
      <c r="P5840" s="136">
        <v>-77657003</v>
      </c>
      <c r="Q5840" s="136">
        <v>257390486</v>
      </c>
      <c r="R5840" s="136"/>
      <c r="S5840" s="49">
        <f t="shared" si="149"/>
        <v>28312953.460000001</v>
      </c>
      <c r="T5840" s="25"/>
      <c r="U5840" s="24"/>
      <c r="V5840" s="25">
        <f t="shared" si="148"/>
        <v>285703439.45999998</v>
      </c>
      <c r="X5840" s="27">
        <f t="shared" si="147"/>
        <v>285703439.45999998</v>
      </c>
      <c r="Y5840" s="102" t="s">
        <v>18875</v>
      </c>
      <c r="Z5840" s="102" t="s">
        <v>18876</v>
      </c>
      <c r="AA5840" s="101">
        <v>45777</v>
      </c>
    </row>
    <row r="5841" spans="1:27">
      <c r="A5841" s="101">
        <v>45777</v>
      </c>
      <c r="B5841" s="102" t="s">
        <v>19040</v>
      </c>
      <c r="C5841" s="102" t="s">
        <v>19041</v>
      </c>
      <c r="D5841" s="102" t="s">
        <v>19042</v>
      </c>
      <c r="E5841" s="102" t="s">
        <v>19043</v>
      </c>
      <c r="F5841" s="102" t="s">
        <v>19046</v>
      </c>
      <c r="G5841" s="135" t="s">
        <v>19047</v>
      </c>
      <c r="H5841" s="102" t="s">
        <v>18983</v>
      </c>
      <c r="J5841" s="102" t="s">
        <v>18840</v>
      </c>
      <c r="K5841" s="102" t="s">
        <v>15</v>
      </c>
      <c r="L5841" s="102">
        <v>100604</v>
      </c>
      <c r="M5841" s="102" t="s">
        <v>16</v>
      </c>
      <c r="N5841" s="136">
        <v>367561239</v>
      </c>
      <c r="O5841" s="136">
        <v>-32513750</v>
      </c>
      <c r="P5841" s="136">
        <v>-77657003</v>
      </c>
      <c r="Q5841" s="136">
        <v>257390486</v>
      </c>
      <c r="R5841" s="136"/>
      <c r="S5841" s="49">
        <f t="shared" si="149"/>
        <v>28312953.460000001</v>
      </c>
      <c r="T5841" s="25"/>
      <c r="U5841" s="24"/>
      <c r="V5841" s="25">
        <f t="shared" si="148"/>
        <v>285703439.45999998</v>
      </c>
      <c r="X5841" s="27">
        <f t="shared" si="147"/>
        <v>285703439.45999998</v>
      </c>
      <c r="Y5841" s="102" t="s">
        <v>18875</v>
      </c>
      <c r="Z5841" s="102" t="s">
        <v>18876</v>
      </c>
      <c r="AA5841" s="101">
        <v>45777</v>
      </c>
    </row>
    <row r="5842" spans="1:27">
      <c r="A5842" s="101">
        <v>45777</v>
      </c>
      <c r="B5842" s="102" t="s">
        <v>19048</v>
      </c>
      <c r="C5842" s="102" t="s">
        <v>19049</v>
      </c>
      <c r="D5842" s="102" t="s">
        <v>19050</v>
      </c>
      <c r="E5842" s="102" t="s">
        <v>19051</v>
      </c>
      <c r="F5842" s="102" t="s">
        <v>19052</v>
      </c>
      <c r="G5842" s="135" t="s">
        <v>19053</v>
      </c>
      <c r="H5842" s="102" t="s">
        <v>17316</v>
      </c>
      <c r="J5842" s="102" t="s">
        <v>16454</v>
      </c>
      <c r="K5842" s="102" t="s">
        <v>15</v>
      </c>
      <c r="L5842" s="102">
        <v>100604</v>
      </c>
      <c r="M5842" s="102" t="s">
        <v>16</v>
      </c>
      <c r="N5842" s="136">
        <v>392533560</v>
      </c>
      <c r="O5842" s="136">
        <v>-32513750</v>
      </c>
      <c r="P5842" s="136">
        <v>-85148700</v>
      </c>
      <c r="Q5842" s="136">
        <v>274871111</v>
      </c>
      <c r="R5842" s="136"/>
      <c r="S5842" s="49">
        <f t="shared" si="149"/>
        <v>30235822.210000001</v>
      </c>
      <c r="T5842" s="25"/>
      <c r="U5842" s="24"/>
      <c r="V5842" s="25">
        <f t="shared" si="148"/>
        <v>305106933.20999998</v>
      </c>
      <c r="X5842" s="27">
        <f t="shared" si="147"/>
        <v>305106933.20999998</v>
      </c>
      <c r="Y5842" s="102" t="s">
        <v>18569</v>
      </c>
      <c r="Z5842" s="102" t="s">
        <v>18570</v>
      </c>
      <c r="AA5842" s="101">
        <v>45777</v>
      </c>
    </row>
    <row r="5843" spans="1:27">
      <c r="A5843" s="101">
        <v>45777</v>
      </c>
      <c r="B5843" s="102" t="s">
        <v>19048</v>
      </c>
      <c r="C5843" s="102" t="s">
        <v>19049</v>
      </c>
      <c r="D5843" s="102" t="s">
        <v>19050</v>
      </c>
      <c r="E5843" s="102" t="s">
        <v>19051</v>
      </c>
      <c r="F5843" s="102" t="s">
        <v>19054</v>
      </c>
      <c r="G5843" s="135" t="s">
        <v>19055</v>
      </c>
      <c r="H5843" s="102" t="s">
        <v>17316</v>
      </c>
      <c r="J5843" s="102" t="s">
        <v>16454</v>
      </c>
      <c r="K5843" s="102" t="s">
        <v>15</v>
      </c>
      <c r="L5843" s="102">
        <v>100604</v>
      </c>
      <c r="M5843" s="102" t="s">
        <v>16</v>
      </c>
      <c r="N5843" s="136">
        <v>392533560</v>
      </c>
      <c r="O5843" s="136">
        <v>-32513750</v>
      </c>
      <c r="P5843" s="136">
        <v>-85148700</v>
      </c>
      <c r="Q5843" s="136">
        <v>274871111</v>
      </c>
      <c r="R5843" s="136"/>
      <c r="S5843" s="49">
        <f t="shared" si="149"/>
        <v>30235822.210000001</v>
      </c>
      <c r="T5843" s="25"/>
      <c r="U5843" s="24"/>
      <c r="V5843" s="25">
        <f t="shared" si="148"/>
        <v>305106933.20999998</v>
      </c>
      <c r="X5843" s="27">
        <f t="shared" si="147"/>
        <v>305106933.20999998</v>
      </c>
      <c r="Y5843" s="102" t="s">
        <v>18569</v>
      </c>
      <c r="Z5843" s="102" t="s">
        <v>18570</v>
      </c>
      <c r="AA5843" s="101">
        <v>45777</v>
      </c>
    </row>
    <row r="5844" spans="1:27">
      <c r="A5844" s="101">
        <v>45777</v>
      </c>
      <c r="B5844" s="102" t="s">
        <v>19056</v>
      </c>
      <c r="C5844" s="102" t="s">
        <v>19057</v>
      </c>
      <c r="D5844" s="102" t="s">
        <v>19058</v>
      </c>
      <c r="E5844" s="102" t="s">
        <v>19059</v>
      </c>
      <c r="F5844" s="102" t="s">
        <v>19060</v>
      </c>
      <c r="G5844" s="135" t="s">
        <v>19061</v>
      </c>
      <c r="H5844" s="102" t="s">
        <v>17316</v>
      </c>
      <c r="J5844" s="102" t="s">
        <v>16454</v>
      </c>
      <c r="K5844" s="102" t="s">
        <v>15</v>
      </c>
      <c r="L5844" s="102">
        <v>100604</v>
      </c>
      <c r="M5844" s="102" t="s">
        <v>16</v>
      </c>
      <c r="N5844" s="136">
        <v>392533560</v>
      </c>
      <c r="O5844" s="136">
        <v>-32513750</v>
      </c>
      <c r="P5844" s="136">
        <v>-85148700</v>
      </c>
      <c r="Q5844" s="136">
        <v>274871111</v>
      </c>
      <c r="R5844" s="136"/>
      <c r="S5844" s="49">
        <f t="shared" si="149"/>
        <v>30235822.210000001</v>
      </c>
      <c r="T5844" s="25"/>
      <c r="U5844" s="24"/>
      <c r="V5844" s="25">
        <f t="shared" si="148"/>
        <v>305106933.20999998</v>
      </c>
      <c r="X5844" s="27">
        <f t="shared" si="147"/>
        <v>305106933.20999998</v>
      </c>
      <c r="Y5844" s="102" t="s">
        <v>18569</v>
      </c>
      <c r="Z5844" s="102" t="s">
        <v>18570</v>
      </c>
      <c r="AA5844" s="101">
        <v>45777</v>
      </c>
    </row>
    <row r="5845" spans="1:27">
      <c r="A5845" s="101">
        <v>45777</v>
      </c>
      <c r="B5845" s="102" t="s">
        <v>19056</v>
      </c>
      <c r="C5845" s="102" t="s">
        <v>19057</v>
      </c>
      <c r="D5845" s="102" t="s">
        <v>19058</v>
      </c>
      <c r="E5845" s="102" t="s">
        <v>19059</v>
      </c>
      <c r="F5845" s="102" t="s">
        <v>19062</v>
      </c>
      <c r="G5845" s="135" t="s">
        <v>19063</v>
      </c>
      <c r="H5845" s="102" t="s">
        <v>17316</v>
      </c>
      <c r="J5845" s="102" t="s">
        <v>16454</v>
      </c>
      <c r="K5845" s="102" t="s">
        <v>15</v>
      </c>
      <c r="L5845" s="102">
        <v>100604</v>
      </c>
      <c r="M5845" s="102" t="s">
        <v>16</v>
      </c>
      <c r="N5845" s="136">
        <v>392533560</v>
      </c>
      <c r="O5845" s="136">
        <v>-32513750</v>
      </c>
      <c r="P5845" s="136">
        <v>-85148700</v>
      </c>
      <c r="Q5845" s="136">
        <v>274871111</v>
      </c>
      <c r="R5845" s="136"/>
      <c r="S5845" s="49">
        <f t="shared" si="149"/>
        <v>30235822.210000001</v>
      </c>
      <c r="T5845" s="25"/>
      <c r="U5845" s="24"/>
      <c r="V5845" s="25">
        <f t="shared" si="148"/>
        <v>305106933.20999998</v>
      </c>
      <c r="X5845" s="27">
        <f t="shared" si="147"/>
        <v>305106933.20999998</v>
      </c>
      <c r="Y5845" s="102" t="s">
        <v>18569</v>
      </c>
      <c r="Z5845" s="102" t="s">
        <v>18570</v>
      </c>
      <c r="AA5845" s="101">
        <v>45777</v>
      </c>
    </row>
    <row r="5846" spans="1:27">
      <c r="A5846" s="101">
        <v>45777</v>
      </c>
      <c r="B5846" s="102" t="s">
        <v>19064</v>
      </c>
      <c r="C5846" s="102" t="s">
        <v>19065</v>
      </c>
      <c r="D5846" s="102" t="s">
        <v>19066</v>
      </c>
      <c r="E5846" s="102" t="s">
        <v>19067</v>
      </c>
      <c r="F5846" s="102" t="s">
        <v>19068</v>
      </c>
      <c r="G5846" s="102" t="s">
        <v>19069</v>
      </c>
      <c r="H5846" s="102" t="s">
        <v>6152</v>
      </c>
      <c r="J5846" s="102" t="s">
        <v>8117</v>
      </c>
      <c r="K5846" s="102" t="s">
        <v>15</v>
      </c>
      <c r="L5846" s="102">
        <v>100604</v>
      </c>
      <c r="M5846" s="102" t="s">
        <v>16</v>
      </c>
      <c r="N5846" s="104">
        <v>365818381</v>
      </c>
      <c r="O5846" s="104">
        <v>-29877500</v>
      </c>
      <c r="P5846" s="104">
        <v>0</v>
      </c>
      <c r="Q5846" s="104">
        <v>335940881</v>
      </c>
      <c r="R5846" s="104"/>
      <c r="S5846" s="49">
        <f t="shared" si="149"/>
        <v>36953496.910000004</v>
      </c>
      <c r="T5846" s="25"/>
      <c r="U5846" s="24"/>
      <c r="V5846" s="25">
        <f t="shared" si="148"/>
        <v>372894377.91000003</v>
      </c>
      <c r="X5846" s="27">
        <f t="shared" si="147"/>
        <v>372894377.91000003</v>
      </c>
      <c r="Y5846" s="102" t="s">
        <v>88</v>
      </c>
      <c r="Z5846" s="102" t="s">
        <v>88</v>
      </c>
      <c r="AA5846" s="101">
        <v>45777</v>
      </c>
    </row>
    <row r="5847" spans="1:27">
      <c r="A5847" s="101">
        <v>45777</v>
      </c>
      <c r="B5847" s="102" t="s">
        <v>19064</v>
      </c>
      <c r="C5847" s="102" t="s">
        <v>19065</v>
      </c>
      <c r="D5847" s="102" t="s">
        <v>19066</v>
      </c>
      <c r="E5847" s="102" t="s">
        <v>19067</v>
      </c>
      <c r="F5847" s="102" t="s">
        <v>19070</v>
      </c>
      <c r="G5847" s="102" t="s">
        <v>19071</v>
      </c>
      <c r="H5847" s="102" t="s">
        <v>6152</v>
      </c>
      <c r="J5847" s="102" t="s">
        <v>8117</v>
      </c>
      <c r="K5847" s="102" t="s">
        <v>15</v>
      </c>
      <c r="L5847" s="102">
        <v>100604</v>
      </c>
      <c r="M5847" s="102" t="s">
        <v>16</v>
      </c>
      <c r="N5847" s="104">
        <v>365818381</v>
      </c>
      <c r="O5847" s="104">
        <v>-29877500</v>
      </c>
      <c r="P5847" s="104">
        <v>0</v>
      </c>
      <c r="Q5847" s="104">
        <v>335940881</v>
      </c>
      <c r="R5847" s="104"/>
      <c r="S5847" s="49">
        <f t="shared" si="149"/>
        <v>36953496.910000004</v>
      </c>
      <c r="T5847" s="25"/>
      <c r="U5847" s="24"/>
      <c r="V5847" s="25">
        <f t="shared" si="148"/>
        <v>372894377.91000003</v>
      </c>
      <c r="X5847" s="27">
        <f t="shared" si="147"/>
        <v>372894377.91000003</v>
      </c>
      <c r="Y5847" s="102" t="s">
        <v>88</v>
      </c>
      <c r="Z5847" s="102" t="s">
        <v>88</v>
      </c>
      <c r="AA5847" s="101">
        <v>45777</v>
      </c>
    </row>
    <row r="5848" spans="1:27">
      <c r="A5848" s="101">
        <v>45777</v>
      </c>
      <c r="B5848" s="102" t="s">
        <v>19064</v>
      </c>
      <c r="C5848" s="102" t="s">
        <v>19065</v>
      </c>
      <c r="D5848" s="102" t="s">
        <v>19066</v>
      </c>
      <c r="E5848" s="102" t="s">
        <v>19067</v>
      </c>
      <c r="F5848" s="102" t="s">
        <v>19072</v>
      </c>
      <c r="G5848" s="102" t="s">
        <v>19073</v>
      </c>
      <c r="H5848" s="102" t="s">
        <v>6152</v>
      </c>
      <c r="J5848" s="102" t="s">
        <v>8117</v>
      </c>
      <c r="K5848" s="102" t="s">
        <v>15</v>
      </c>
      <c r="L5848" s="102">
        <v>100604</v>
      </c>
      <c r="M5848" s="102" t="s">
        <v>16</v>
      </c>
      <c r="N5848" s="104">
        <v>365818381</v>
      </c>
      <c r="O5848" s="104">
        <v>-29877500</v>
      </c>
      <c r="P5848" s="104">
        <v>0</v>
      </c>
      <c r="Q5848" s="104">
        <v>335940881</v>
      </c>
      <c r="R5848" s="104"/>
      <c r="S5848" s="49">
        <f t="shared" si="149"/>
        <v>36953496.910000004</v>
      </c>
      <c r="T5848" s="25"/>
      <c r="U5848" s="24"/>
      <c r="V5848" s="25">
        <f t="shared" si="148"/>
        <v>372894377.91000003</v>
      </c>
      <c r="X5848" s="27">
        <f t="shared" si="147"/>
        <v>372894377.91000003</v>
      </c>
      <c r="Y5848" s="102" t="s">
        <v>88</v>
      </c>
      <c r="Z5848" s="102" t="s">
        <v>88</v>
      </c>
      <c r="AA5848" s="101">
        <v>45777</v>
      </c>
    </row>
    <row r="5849" spans="1:27">
      <c r="A5849" s="101">
        <v>45777</v>
      </c>
      <c r="B5849" s="102" t="s">
        <v>19064</v>
      </c>
      <c r="C5849" s="102" t="s">
        <v>19065</v>
      </c>
      <c r="D5849" s="102" t="s">
        <v>19066</v>
      </c>
      <c r="E5849" s="102" t="s">
        <v>19067</v>
      </c>
      <c r="F5849" s="102" t="s">
        <v>19074</v>
      </c>
      <c r="G5849" s="102" t="s">
        <v>19075</v>
      </c>
      <c r="H5849" s="102" t="s">
        <v>6152</v>
      </c>
      <c r="J5849" s="102" t="s">
        <v>8117</v>
      </c>
      <c r="K5849" s="102" t="s">
        <v>15</v>
      </c>
      <c r="L5849" s="102">
        <v>100604</v>
      </c>
      <c r="M5849" s="102" t="s">
        <v>16</v>
      </c>
      <c r="N5849" s="104">
        <v>365818381</v>
      </c>
      <c r="O5849" s="104">
        <v>-29877500</v>
      </c>
      <c r="P5849" s="104">
        <v>0</v>
      </c>
      <c r="Q5849" s="104">
        <v>335940881</v>
      </c>
      <c r="R5849" s="104"/>
      <c r="S5849" s="49">
        <f t="shared" si="149"/>
        <v>36953496.910000004</v>
      </c>
      <c r="T5849" s="25"/>
      <c r="U5849" s="24"/>
      <c r="V5849" s="25">
        <f t="shared" si="148"/>
        <v>372894377.91000003</v>
      </c>
      <c r="X5849" s="27">
        <f t="shared" si="147"/>
        <v>372894377.91000003</v>
      </c>
      <c r="Y5849" s="102" t="s">
        <v>88</v>
      </c>
      <c r="Z5849" s="102" t="s">
        <v>88</v>
      </c>
      <c r="AA5849" s="101">
        <v>45777</v>
      </c>
    </row>
    <row r="5850" spans="1:27">
      <c r="A5850" s="101">
        <v>45777</v>
      </c>
      <c r="B5850" s="102" t="s">
        <v>19064</v>
      </c>
      <c r="C5850" s="102" t="s">
        <v>19065</v>
      </c>
      <c r="D5850" s="102" t="s">
        <v>19066</v>
      </c>
      <c r="E5850" s="102" t="s">
        <v>19067</v>
      </c>
      <c r="F5850" s="102" t="s">
        <v>19076</v>
      </c>
      <c r="G5850" s="102" t="s">
        <v>19077</v>
      </c>
      <c r="H5850" s="102" t="s">
        <v>6152</v>
      </c>
      <c r="J5850" s="102" t="s">
        <v>8117</v>
      </c>
      <c r="K5850" s="102" t="s">
        <v>15</v>
      </c>
      <c r="L5850" s="102">
        <v>100604</v>
      </c>
      <c r="M5850" s="102" t="s">
        <v>16</v>
      </c>
      <c r="N5850" s="104">
        <v>365818381</v>
      </c>
      <c r="O5850" s="104">
        <v>-29877500</v>
      </c>
      <c r="P5850" s="104">
        <v>0</v>
      </c>
      <c r="Q5850" s="104">
        <v>335940881</v>
      </c>
      <c r="R5850" s="104"/>
      <c r="S5850" s="49">
        <f t="shared" si="149"/>
        <v>36953496.910000004</v>
      </c>
      <c r="T5850" s="25"/>
      <c r="U5850" s="24"/>
      <c r="V5850" s="25">
        <f t="shared" si="148"/>
        <v>372894377.91000003</v>
      </c>
      <c r="X5850" s="27">
        <f t="shared" si="147"/>
        <v>372894377.91000003</v>
      </c>
      <c r="Y5850" s="102" t="s">
        <v>88</v>
      </c>
      <c r="Z5850" s="102" t="s">
        <v>88</v>
      </c>
      <c r="AA5850" s="101">
        <v>45777</v>
      </c>
    </row>
    <row r="5851" spans="1:27">
      <c r="A5851" s="101">
        <v>45777</v>
      </c>
      <c r="B5851" s="102" t="s">
        <v>19064</v>
      </c>
      <c r="C5851" s="102" t="s">
        <v>19065</v>
      </c>
      <c r="D5851" s="102" t="s">
        <v>19066</v>
      </c>
      <c r="E5851" s="102" t="s">
        <v>19067</v>
      </c>
      <c r="F5851" s="102" t="s">
        <v>19078</v>
      </c>
      <c r="G5851" s="102" t="s">
        <v>19079</v>
      </c>
      <c r="H5851" s="102" t="s">
        <v>6152</v>
      </c>
      <c r="J5851" s="102" t="s">
        <v>8117</v>
      </c>
      <c r="K5851" s="102" t="s">
        <v>15</v>
      </c>
      <c r="L5851" s="102">
        <v>100604</v>
      </c>
      <c r="M5851" s="102" t="s">
        <v>16</v>
      </c>
      <c r="N5851" s="104">
        <v>365818381</v>
      </c>
      <c r="O5851" s="104">
        <v>-29877500</v>
      </c>
      <c r="P5851" s="104">
        <v>0</v>
      </c>
      <c r="Q5851" s="104">
        <v>335940881</v>
      </c>
      <c r="R5851" s="104"/>
      <c r="S5851" s="49">
        <f t="shared" si="149"/>
        <v>36953496.910000004</v>
      </c>
      <c r="T5851" s="25"/>
      <c r="U5851" s="24"/>
      <c r="V5851" s="25">
        <f t="shared" si="148"/>
        <v>372894377.91000003</v>
      </c>
      <c r="X5851" s="27">
        <f t="shared" si="147"/>
        <v>372894377.91000003</v>
      </c>
      <c r="Y5851" s="102" t="s">
        <v>88</v>
      </c>
      <c r="Z5851" s="102" t="s">
        <v>88</v>
      </c>
      <c r="AA5851" s="101">
        <v>45777</v>
      </c>
    </row>
    <row r="5852" spans="1:27">
      <c r="A5852" s="101">
        <v>45777</v>
      </c>
      <c r="B5852" s="102" t="s">
        <v>19064</v>
      </c>
      <c r="C5852" s="102" t="s">
        <v>19065</v>
      </c>
      <c r="D5852" s="102" t="s">
        <v>19066</v>
      </c>
      <c r="E5852" s="102" t="s">
        <v>19067</v>
      </c>
      <c r="F5852" s="102" t="s">
        <v>19080</v>
      </c>
      <c r="G5852" s="102" t="s">
        <v>19081</v>
      </c>
      <c r="H5852" s="102" t="s">
        <v>6152</v>
      </c>
      <c r="J5852" s="102" t="s">
        <v>8117</v>
      </c>
      <c r="K5852" s="102" t="s">
        <v>15</v>
      </c>
      <c r="L5852" s="102">
        <v>100604</v>
      </c>
      <c r="M5852" s="102" t="s">
        <v>16</v>
      </c>
      <c r="N5852" s="104">
        <v>365818381</v>
      </c>
      <c r="O5852" s="104">
        <v>-29877500</v>
      </c>
      <c r="P5852" s="104">
        <v>0</v>
      </c>
      <c r="Q5852" s="104">
        <v>335940881</v>
      </c>
      <c r="R5852" s="104"/>
      <c r="S5852" s="49">
        <f t="shared" si="149"/>
        <v>36953496.910000004</v>
      </c>
      <c r="T5852" s="25"/>
      <c r="U5852" s="24"/>
      <c r="V5852" s="25">
        <f t="shared" si="148"/>
        <v>372894377.91000003</v>
      </c>
      <c r="X5852" s="27">
        <f t="shared" si="147"/>
        <v>372894377.91000003</v>
      </c>
      <c r="Y5852" s="102" t="s">
        <v>88</v>
      </c>
      <c r="Z5852" s="102" t="s">
        <v>88</v>
      </c>
      <c r="AA5852" s="101">
        <v>45777</v>
      </c>
    </row>
    <row r="5853" spans="1:27">
      <c r="A5853" s="101">
        <v>45777</v>
      </c>
      <c r="B5853" s="102" t="s">
        <v>19064</v>
      </c>
      <c r="C5853" s="102" t="s">
        <v>19065</v>
      </c>
      <c r="D5853" s="102" t="s">
        <v>19066</v>
      </c>
      <c r="E5853" s="102" t="s">
        <v>19067</v>
      </c>
      <c r="F5853" s="102" t="s">
        <v>19082</v>
      </c>
      <c r="G5853" s="102" t="s">
        <v>19083</v>
      </c>
      <c r="H5853" s="102" t="s">
        <v>6152</v>
      </c>
      <c r="J5853" s="102" t="s">
        <v>8117</v>
      </c>
      <c r="K5853" s="102" t="s">
        <v>15</v>
      </c>
      <c r="L5853" s="102">
        <v>100604</v>
      </c>
      <c r="M5853" s="102" t="s">
        <v>16</v>
      </c>
      <c r="N5853" s="104">
        <v>365818381</v>
      </c>
      <c r="O5853" s="104">
        <v>-29877500</v>
      </c>
      <c r="P5853" s="104">
        <v>0</v>
      </c>
      <c r="Q5853" s="104">
        <v>335940881</v>
      </c>
      <c r="R5853" s="104"/>
      <c r="S5853" s="49">
        <f t="shared" si="149"/>
        <v>36953496.910000004</v>
      </c>
      <c r="T5853" s="25"/>
      <c r="U5853" s="24"/>
      <c r="V5853" s="25">
        <f t="shared" si="148"/>
        <v>372894377.91000003</v>
      </c>
      <c r="X5853" s="27">
        <f t="shared" si="147"/>
        <v>372894377.91000003</v>
      </c>
      <c r="Y5853" s="102" t="s">
        <v>88</v>
      </c>
      <c r="Z5853" s="102" t="s">
        <v>88</v>
      </c>
      <c r="AA5853" s="101">
        <v>45777</v>
      </c>
    </row>
    <row r="5854" spans="1:27">
      <c r="A5854" s="101">
        <v>45777</v>
      </c>
      <c r="B5854" s="102" t="s">
        <v>19064</v>
      </c>
      <c r="C5854" s="102" t="s">
        <v>19065</v>
      </c>
      <c r="D5854" s="102" t="s">
        <v>19066</v>
      </c>
      <c r="E5854" s="102" t="s">
        <v>19067</v>
      </c>
      <c r="F5854" s="102" t="s">
        <v>19084</v>
      </c>
      <c r="G5854" s="102" t="s">
        <v>19085</v>
      </c>
      <c r="H5854" s="102" t="s">
        <v>6152</v>
      </c>
      <c r="J5854" s="102" t="s">
        <v>8117</v>
      </c>
      <c r="K5854" s="102" t="s">
        <v>15</v>
      </c>
      <c r="L5854" s="102">
        <v>100604</v>
      </c>
      <c r="M5854" s="102" t="s">
        <v>16</v>
      </c>
      <c r="N5854" s="104">
        <v>365818381</v>
      </c>
      <c r="O5854" s="104">
        <v>-29877500</v>
      </c>
      <c r="P5854" s="104">
        <v>0</v>
      </c>
      <c r="Q5854" s="104">
        <v>335940881</v>
      </c>
      <c r="R5854" s="104"/>
      <c r="S5854" s="49">
        <f t="shared" si="149"/>
        <v>36953496.910000004</v>
      </c>
      <c r="T5854" s="25"/>
      <c r="U5854" s="24"/>
      <c r="V5854" s="25">
        <f t="shared" si="148"/>
        <v>372894377.91000003</v>
      </c>
      <c r="X5854" s="27">
        <f t="shared" si="147"/>
        <v>372894377.91000003</v>
      </c>
      <c r="Y5854" s="102" t="s">
        <v>88</v>
      </c>
      <c r="Z5854" s="102" t="s">
        <v>88</v>
      </c>
      <c r="AA5854" s="101">
        <v>45777</v>
      </c>
    </row>
    <row r="5855" spans="1:27">
      <c r="A5855" s="101">
        <v>45777</v>
      </c>
      <c r="B5855" s="102" t="s">
        <v>19064</v>
      </c>
      <c r="C5855" s="102" t="s">
        <v>19065</v>
      </c>
      <c r="D5855" s="102" t="s">
        <v>19066</v>
      </c>
      <c r="E5855" s="102" t="s">
        <v>19067</v>
      </c>
      <c r="F5855" s="102" t="s">
        <v>19086</v>
      </c>
      <c r="G5855" s="102" t="s">
        <v>19087</v>
      </c>
      <c r="H5855" s="102" t="s">
        <v>6152</v>
      </c>
      <c r="J5855" s="102" t="s">
        <v>8117</v>
      </c>
      <c r="K5855" s="102" t="s">
        <v>15</v>
      </c>
      <c r="L5855" s="102">
        <v>100604</v>
      </c>
      <c r="M5855" s="102" t="s">
        <v>16</v>
      </c>
      <c r="N5855" s="104">
        <v>365818381</v>
      </c>
      <c r="O5855" s="104">
        <v>-29877500</v>
      </c>
      <c r="P5855" s="104">
        <v>0</v>
      </c>
      <c r="Q5855" s="104">
        <v>335940881</v>
      </c>
      <c r="R5855" s="104"/>
      <c r="S5855" s="49">
        <f t="shared" si="149"/>
        <v>36953496.910000004</v>
      </c>
      <c r="T5855" s="25"/>
      <c r="U5855" s="24"/>
      <c r="V5855" s="25">
        <f t="shared" si="148"/>
        <v>372894377.91000003</v>
      </c>
      <c r="X5855" s="27">
        <f t="shared" si="147"/>
        <v>372894377.91000003</v>
      </c>
      <c r="Y5855" s="102" t="s">
        <v>88</v>
      </c>
      <c r="Z5855" s="102" t="s">
        <v>88</v>
      </c>
      <c r="AA5855" s="101">
        <v>45777</v>
      </c>
    </row>
    <row r="5856" spans="1:27">
      <c r="A5856" s="101">
        <v>45777</v>
      </c>
      <c r="B5856" s="102" t="s">
        <v>19064</v>
      </c>
      <c r="C5856" s="102" t="s">
        <v>19065</v>
      </c>
      <c r="D5856" s="102" t="s">
        <v>19066</v>
      </c>
      <c r="E5856" s="102" t="s">
        <v>19067</v>
      </c>
      <c r="F5856" s="102" t="s">
        <v>19088</v>
      </c>
      <c r="G5856" s="102" t="s">
        <v>19089</v>
      </c>
      <c r="H5856" s="102" t="s">
        <v>6152</v>
      </c>
      <c r="J5856" s="102" t="s">
        <v>8117</v>
      </c>
      <c r="K5856" s="102" t="s">
        <v>15</v>
      </c>
      <c r="L5856" s="102">
        <v>100604</v>
      </c>
      <c r="M5856" s="102" t="s">
        <v>16</v>
      </c>
      <c r="N5856" s="104">
        <v>365818381</v>
      </c>
      <c r="O5856" s="104">
        <v>-29877500</v>
      </c>
      <c r="P5856" s="104">
        <v>0</v>
      </c>
      <c r="Q5856" s="104">
        <v>335940881</v>
      </c>
      <c r="R5856" s="104"/>
      <c r="S5856" s="49">
        <f t="shared" si="149"/>
        <v>36953496.910000004</v>
      </c>
      <c r="T5856" s="25"/>
      <c r="U5856" s="24"/>
      <c r="V5856" s="25">
        <f t="shared" si="148"/>
        <v>372894377.91000003</v>
      </c>
      <c r="X5856" s="27">
        <f t="shared" si="147"/>
        <v>372894377.91000003</v>
      </c>
      <c r="Y5856" s="102" t="s">
        <v>88</v>
      </c>
      <c r="Z5856" s="102" t="s">
        <v>88</v>
      </c>
      <c r="AA5856" s="101">
        <v>45777</v>
      </c>
    </row>
    <row r="5857" spans="1:27">
      <c r="A5857" s="101">
        <v>45777</v>
      </c>
      <c r="B5857" s="102" t="s">
        <v>19064</v>
      </c>
      <c r="C5857" s="102" t="s">
        <v>19065</v>
      </c>
      <c r="D5857" s="102" t="s">
        <v>19066</v>
      </c>
      <c r="E5857" s="102" t="s">
        <v>19067</v>
      </c>
      <c r="F5857" s="102" t="s">
        <v>19090</v>
      </c>
      <c r="G5857" s="102" t="s">
        <v>19091</v>
      </c>
      <c r="H5857" s="102" t="s">
        <v>6152</v>
      </c>
      <c r="J5857" s="102" t="s">
        <v>8117</v>
      </c>
      <c r="K5857" s="102" t="s">
        <v>15</v>
      </c>
      <c r="L5857" s="102">
        <v>100604</v>
      </c>
      <c r="M5857" s="102" t="s">
        <v>16</v>
      </c>
      <c r="N5857" s="104">
        <v>365818381</v>
      </c>
      <c r="O5857" s="104">
        <v>-29877500</v>
      </c>
      <c r="P5857" s="104">
        <v>0</v>
      </c>
      <c r="Q5857" s="104">
        <v>335940881</v>
      </c>
      <c r="R5857" s="104"/>
      <c r="S5857" s="49">
        <f t="shared" si="149"/>
        <v>36953496.910000004</v>
      </c>
      <c r="T5857" s="25"/>
      <c r="U5857" s="24"/>
      <c r="V5857" s="25">
        <f t="shared" si="148"/>
        <v>372894377.91000003</v>
      </c>
      <c r="X5857" s="27">
        <f t="shared" si="147"/>
        <v>372894377.91000003</v>
      </c>
      <c r="Y5857" s="102" t="s">
        <v>88</v>
      </c>
      <c r="Z5857" s="102" t="s">
        <v>88</v>
      </c>
      <c r="AA5857" s="101">
        <v>45777</v>
      </c>
    </row>
    <row r="5858" spans="1:27">
      <c r="A5858" s="101">
        <v>45777</v>
      </c>
      <c r="B5858" s="102" t="s">
        <v>19064</v>
      </c>
      <c r="C5858" s="102" t="s">
        <v>19065</v>
      </c>
      <c r="D5858" s="102" t="s">
        <v>19066</v>
      </c>
      <c r="E5858" s="102" t="s">
        <v>19067</v>
      </c>
      <c r="F5858" s="102" t="s">
        <v>19092</v>
      </c>
      <c r="G5858" s="102" t="s">
        <v>19093</v>
      </c>
      <c r="H5858" s="102" t="s">
        <v>6152</v>
      </c>
      <c r="J5858" s="102" t="s">
        <v>8117</v>
      </c>
      <c r="K5858" s="102" t="s">
        <v>15</v>
      </c>
      <c r="L5858" s="102">
        <v>100604</v>
      </c>
      <c r="M5858" s="102" t="s">
        <v>16</v>
      </c>
      <c r="N5858" s="104">
        <v>365818381</v>
      </c>
      <c r="O5858" s="104">
        <v>-29877500</v>
      </c>
      <c r="P5858" s="104">
        <v>0</v>
      </c>
      <c r="Q5858" s="104">
        <v>335940881</v>
      </c>
      <c r="R5858" s="104"/>
      <c r="S5858" s="49">
        <f t="shared" si="149"/>
        <v>36953496.910000004</v>
      </c>
      <c r="T5858" s="25"/>
      <c r="U5858" s="24"/>
      <c r="V5858" s="25">
        <f t="shared" si="148"/>
        <v>372894377.91000003</v>
      </c>
      <c r="X5858" s="27">
        <f t="shared" si="147"/>
        <v>372894377.91000003</v>
      </c>
      <c r="Y5858" s="102" t="s">
        <v>88</v>
      </c>
      <c r="Z5858" s="102" t="s">
        <v>88</v>
      </c>
      <c r="AA5858" s="101">
        <v>45777</v>
      </c>
    </row>
    <row r="5859" spans="1:27">
      <c r="A5859" s="101">
        <v>45777</v>
      </c>
      <c r="B5859" s="102" t="s">
        <v>19064</v>
      </c>
      <c r="C5859" s="102" t="s">
        <v>19065</v>
      </c>
      <c r="D5859" s="102" t="s">
        <v>19066</v>
      </c>
      <c r="E5859" s="102" t="s">
        <v>19067</v>
      </c>
      <c r="F5859" s="102" t="s">
        <v>19094</v>
      </c>
      <c r="G5859" s="102" t="s">
        <v>19095</v>
      </c>
      <c r="H5859" s="102" t="s">
        <v>6152</v>
      </c>
      <c r="J5859" s="102" t="s">
        <v>8117</v>
      </c>
      <c r="K5859" s="102" t="s">
        <v>15</v>
      </c>
      <c r="L5859" s="102">
        <v>100604</v>
      </c>
      <c r="M5859" s="102" t="s">
        <v>16</v>
      </c>
      <c r="N5859" s="104">
        <v>365818381</v>
      </c>
      <c r="O5859" s="104">
        <v>-29877500</v>
      </c>
      <c r="P5859" s="104">
        <v>0</v>
      </c>
      <c r="Q5859" s="104">
        <v>335940881</v>
      </c>
      <c r="R5859" s="104"/>
      <c r="S5859" s="49">
        <f t="shared" si="149"/>
        <v>36953496.910000004</v>
      </c>
      <c r="T5859" s="25"/>
      <c r="U5859" s="24"/>
      <c r="V5859" s="25">
        <f t="shared" si="148"/>
        <v>372894377.91000003</v>
      </c>
      <c r="X5859" s="27">
        <f t="shared" si="147"/>
        <v>372894377.91000003</v>
      </c>
      <c r="Y5859" s="102" t="s">
        <v>88</v>
      </c>
      <c r="Z5859" s="102" t="s">
        <v>88</v>
      </c>
      <c r="AA5859" s="101">
        <v>45777</v>
      </c>
    </row>
    <row r="5860" spans="1:27">
      <c r="A5860" s="101">
        <v>45777</v>
      </c>
      <c r="B5860" s="102" t="s">
        <v>19064</v>
      </c>
      <c r="C5860" s="102" t="s">
        <v>19065</v>
      </c>
      <c r="D5860" s="102" t="s">
        <v>19066</v>
      </c>
      <c r="E5860" s="102" t="s">
        <v>19067</v>
      </c>
      <c r="F5860" s="102" t="s">
        <v>19096</v>
      </c>
      <c r="G5860" s="102" t="s">
        <v>19097</v>
      </c>
      <c r="H5860" s="102" t="s">
        <v>6152</v>
      </c>
      <c r="J5860" s="102" t="s">
        <v>8117</v>
      </c>
      <c r="K5860" s="102" t="s">
        <v>15</v>
      </c>
      <c r="L5860" s="102">
        <v>100604</v>
      </c>
      <c r="M5860" s="102" t="s">
        <v>16</v>
      </c>
      <c r="N5860" s="104">
        <v>365818381</v>
      </c>
      <c r="O5860" s="104">
        <v>-29877500</v>
      </c>
      <c r="P5860" s="104">
        <v>0</v>
      </c>
      <c r="Q5860" s="104">
        <v>335940881</v>
      </c>
      <c r="R5860" s="104"/>
      <c r="S5860" s="49">
        <f t="shared" si="149"/>
        <v>36953496.910000004</v>
      </c>
      <c r="T5860" s="25"/>
      <c r="U5860" s="24"/>
      <c r="V5860" s="25">
        <f t="shared" si="148"/>
        <v>372894377.91000003</v>
      </c>
      <c r="X5860" s="27">
        <f t="shared" si="147"/>
        <v>372894377.91000003</v>
      </c>
      <c r="Y5860" s="102" t="s">
        <v>88</v>
      </c>
      <c r="Z5860" s="102" t="s">
        <v>88</v>
      </c>
      <c r="AA5860" s="101">
        <v>45777</v>
      </c>
    </row>
    <row r="5861" spans="1:27">
      <c r="A5861" s="101">
        <v>45777</v>
      </c>
      <c r="B5861" s="102" t="s">
        <v>19064</v>
      </c>
      <c r="C5861" s="102" t="s">
        <v>19065</v>
      </c>
      <c r="D5861" s="102" t="s">
        <v>19066</v>
      </c>
      <c r="E5861" s="102" t="s">
        <v>19067</v>
      </c>
      <c r="F5861" s="102" t="s">
        <v>19098</v>
      </c>
      <c r="G5861" s="102" t="s">
        <v>19099</v>
      </c>
      <c r="H5861" s="102" t="s">
        <v>6152</v>
      </c>
      <c r="J5861" s="102" t="s">
        <v>8117</v>
      </c>
      <c r="K5861" s="102" t="s">
        <v>15</v>
      </c>
      <c r="L5861" s="102">
        <v>100604</v>
      </c>
      <c r="M5861" s="102" t="s">
        <v>16</v>
      </c>
      <c r="N5861" s="104">
        <v>365818381</v>
      </c>
      <c r="O5861" s="104">
        <v>-29877500</v>
      </c>
      <c r="P5861" s="104">
        <v>0</v>
      </c>
      <c r="Q5861" s="104">
        <v>335940881</v>
      </c>
      <c r="R5861" s="104"/>
      <c r="S5861" s="49">
        <f t="shared" si="149"/>
        <v>36953496.910000004</v>
      </c>
      <c r="T5861" s="25"/>
      <c r="U5861" s="24"/>
      <c r="V5861" s="25">
        <f t="shared" si="148"/>
        <v>372894377.91000003</v>
      </c>
      <c r="X5861" s="27">
        <f t="shared" si="147"/>
        <v>372894377.91000003</v>
      </c>
      <c r="Y5861" s="102" t="s">
        <v>88</v>
      </c>
      <c r="Z5861" s="102" t="s">
        <v>88</v>
      </c>
      <c r="AA5861" s="101">
        <v>45777</v>
      </c>
    </row>
    <row r="5862" spans="1:27">
      <c r="A5862" s="101">
        <v>45777</v>
      </c>
      <c r="B5862" s="102" t="s">
        <v>19064</v>
      </c>
      <c r="C5862" s="102" t="s">
        <v>19065</v>
      </c>
      <c r="D5862" s="102" t="s">
        <v>19066</v>
      </c>
      <c r="E5862" s="102" t="s">
        <v>19067</v>
      </c>
      <c r="F5862" s="102" t="s">
        <v>19100</v>
      </c>
      <c r="G5862" s="135" t="s">
        <v>19101</v>
      </c>
      <c r="H5862" s="102" t="s">
        <v>6152</v>
      </c>
      <c r="J5862" s="102" t="s">
        <v>8117</v>
      </c>
      <c r="K5862" s="102" t="s">
        <v>15</v>
      </c>
      <c r="L5862" s="102">
        <v>100604</v>
      </c>
      <c r="M5862" s="102" t="s">
        <v>16</v>
      </c>
      <c r="N5862" s="104">
        <v>365818381</v>
      </c>
      <c r="O5862" s="104">
        <v>-29877500</v>
      </c>
      <c r="P5862" s="104">
        <v>0</v>
      </c>
      <c r="Q5862" s="104">
        <v>335940881</v>
      </c>
      <c r="R5862" s="104"/>
      <c r="S5862" s="49">
        <f t="shared" si="149"/>
        <v>36953496.910000004</v>
      </c>
      <c r="T5862" s="25"/>
      <c r="U5862" s="24"/>
      <c r="V5862" s="25">
        <f t="shared" si="148"/>
        <v>372894377.91000003</v>
      </c>
      <c r="X5862" s="27">
        <f t="shared" si="147"/>
        <v>372894377.91000003</v>
      </c>
      <c r="Y5862" s="102" t="s">
        <v>88</v>
      </c>
      <c r="Z5862" s="102" t="s">
        <v>88</v>
      </c>
      <c r="AA5862" s="101">
        <v>45777</v>
      </c>
    </row>
    <row r="5863" spans="1:27">
      <c r="A5863" s="101">
        <v>45777</v>
      </c>
      <c r="B5863" s="102" t="s">
        <v>19064</v>
      </c>
      <c r="C5863" s="102" t="s">
        <v>19065</v>
      </c>
      <c r="D5863" s="102" t="s">
        <v>19066</v>
      </c>
      <c r="E5863" s="102" t="s">
        <v>19067</v>
      </c>
      <c r="F5863" s="102" t="s">
        <v>19102</v>
      </c>
      <c r="G5863" s="102" t="s">
        <v>19103</v>
      </c>
      <c r="H5863" s="102" t="s">
        <v>6152</v>
      </c>
      <c r="J5863" s="102" t="s">
        <v>8117</v>
      </c>
      <c r="K5863" s="102" t="s">
        <v>15</v>
      </c>
      <c r="L5863" s="102">
        <v>100604</v>
      </c>
      <c r="M5863" s="102" t="s">
        <v>16</v>
      </c>
      <c r="N5863" s="104">
        <v>365818381</v>
      </c>
      <c r="O5863" s="104">
        <v>-29877500</v>
      </c>
      <c r="P5863" s="104">
        <v>0</v>
      </c>
      <c r="Q5863" s="104">
        <v>335940881</v>
      </c>
      <c r="R5863" s="104"/>
      <c r="S5863" s="49">
        <f t="shared" si="149"/>
        <v>36953496.910000004</v>
      </c>
      <c r="T5863" s="25"/>
      <c r="U5863" s="24"/>
      <c r="V5863" s="25">
        <f t="shared" si="148"/>
        <v>372894377.91000003</v>
      </c>
      <c r="X5863" s="27">
        <f t="shared" si="147"/>
        <v>372894377.91000003</v>
      </c>
      <c r="Y5863" s="102" t="s">
        <v>88</v>
      </c>
      <c r="Z5863" s="102" t="s">
        <v>88</v>
      </c>
      <c r="AA5863" s="101">
        <v>45777</v>
      </c>
    </row>
    <row r="5864" spans="1:27">
      <c r="A5864" s="101">
        <v>45777</v>
      </c>
      <c r="B5864" s="102" t="s">
        <v>19064</v>
      </c>
      <c r="C5864" s="102" t="s">
        <v>19065</v>
      </c>
      <c r="D5864" s="102" t="s">
        <v>19066</v>
      </c>
      <c r="E5864" s="102" t="s">
        <v>19067</v>
      </c>
      <c r="F5864" s="102" t="s">
        <v>19104</v>
      </c>
      <c r="G5864" s="135" t="s">
        <v>19105</v>
      </c>
      <c r="H5864" s="102" t="s">
        <v>6152</v>
      </c>
      <c r="J5864" s="102" t="s">
        <v>8117</v>
      </c>
      <c r="K5864" s="102" t="s">
        <v>15</v>
      </c>
      <c r="L5864" s="102">
        <v>100604</v>
      </c>
      <c r="M5864" s="102" t="s">
        <v>16</v>
      </c>
      <c r="N5864" s="104">
        <v>365818381</v>
      </c>
      <c r="O5864" s="104">
        <v>-29877500</v>
      </c>
      <c r="P5864" s="104">
        <v>0</v>
      </c>
      <c r="Q5864" s="104">
        <v>335940881</v>
      </c>
      <c r="R5864" s="104"/>
      <c r="S5864" s="49">
        <f t="shared" si="149"/>
        <v>36953496.910000004</v>
      </c>
      <c r="T5864" s="25"/>
      <c r="U5864" s="24"/>
      <c r="V5864" s="25">
        <f t="shared" si="148"/>
        <v>372894377.91000003</v>
      </c>
      <c r="X5864" s="27">
        <f t="shared" si="147"/>
        <v>372894377.91000003</v>
      </c>
      <c r="Y5864" s="102" t="s">
        <v>88</v>
      </c>
      <c r="Z5864" s="102" t="s">
        <v>88</v>
      </c>
      <c r="AA5864" s="101">
        <v>45777</v>
      </c>
    </row>
    <row r="5865" spans="1:27">
      <c r="A5865" s="101">
        <v>45777</v>
      </c>
      <c r="B5865" s="102" t="s">
        <v>19064</v>
      </c>
      <c r="C5865" s="102" t="s">
        <v>19065</v>
      </c>
      <c r="D5865" s="102" t="s">
        <v>19066</v>
      </c>
      <c r="E5865" s="102" t="s">
        <v>19067</v>
      </c>
      <c r="F5865" s="102" t="s">
        <v>19106</v>
      </c>
      <c r="G5865" s="102" t="s">
        <v>19107</v>
      </c>
      <c r="H5865" s="102" t="s">
        <v>6152</v>
      </c>
      <c r="J5865" s="102" t="s">
        <v>8117</v>
      </c>
      <c r="K5865" s="102" t="s">
        <v>15</v>
      </c>
      <c r="L5865" s="102">
        <v>100604</v>
      </c>
      <c r="M5865" s="102" t="s">
        <v>16</v>
      </c>
      <c r="N5865" s="104">
        <v>365818381</v>
      </c>
      <c r="O5865" s="104">
        <v>-29877500</v>
      </c>
      <c r="P5865" s="104">
        <v>0</v>
      </c>
      <c r="Q5865" s="104">
        <v>335940881</v>
      </c>
      <c r="R5865" s="104"/>
      <c r="S5865" s="49">
        <f t="shared" si="149"/>
        <v>36953496.910000004</v>
      </c>
      <c r="T5865" s="25"/>
      <c r="U5865" s="24"/>
      <c r="V5865" s="25">
        <f t="shared" si="148"/>
        <v>372894377.91000003</v>
      </c>
      <c r="X5865" s="27">
        <f t="shared" si="147"/>
        <v>372894377.91000003</v>
      </c>
      <c r="Y5865" s="102" t="s">
        <v>88</v>
      </c>
      <c r="Z5865" s="102" t="s">
        <v>88</v>
      </c>
      <c r="AA5865" s="101">
        <v>45777</v>
      </c>
    </row>
    <row r="5866" spans="1:27">
      <c r="A5866" s="101">
        <v>45777</v>
      </c>
      <c r="B5866" s="102" t="s">
        <v>19064</v>
      </c>
      <c r="C5866" s="102" t="s">
        <v>19065</v>
      </c>
      <c r="D5866" s="102" t="s">
        <v>19066</v>
      </c>
      <c r="E5866" s="102" t="s">
        <v>19067</v>
      </c>
      <c r="F5866" s="102" t="s">
        <v>19108</v>
      </c>
      <c r="G5866" s="102" t="s">
        <v>19109</v>
      </c>
      <c r="H5866" s="102" t="s">
        <v>6152</v>
      </c>
      <c r="J5866" s="102" t="s">
        <v>8117</v>
      </c>
      <c r="K5866" s="102" t="s">
        <v>15</v>
      </c>
      <c r="L5866" s="102">
        <v>100604</v>
      </c>
      <c r="M5866" s="102" t="s">
        <v>16</v>
      </c>
      <c r="N5866" s="104">
        <v>365818381</v>
      </c>
      <c r="O5866" s="104">
        <v>-29877500</v>
      </c>
      <c r="P5866" s="104">
        <v>0</v>
      </c>
      <c r="Q5866" s="104">
        <v>335940881</v>
      </c>
      <c r="R5866" s="104"/>
      <c r="S5866" s="49">
        <f t="shared" si="149"/>
        <v>36953496.910000004</v>
      </c>
      <c r="T5866" s="25"/>
      <c r="U5866" s="24"/>
      <c r="V5866" s="25">
        <f t="shared" si="148"/>
        <v>372894377.91000003</v>
      </c>
      <c r="X5866" s="27">
        <f t="shared" si="147"/>
        <v>372894377.91000003</v>
      </c>
      <c r="Y5866" s="102" t="s">
        <v>88</v>
      </c>
      <c r="Z5866" s="102" t="s">
        <v>88</v>
      </c>
      <c r="AA5866" s="101">
        <v>45777</v>
      </c>
    </row>
    <row r="5867" spans="1:27">
      <c r="A5867" s="101">
        <v>45777</v>
      </c>
      <c r="B5867" s="102" t="s">
        <v>19064</v>
      </c>
      <c r="C5867" s="102" t="s">
        <v>19065</v>
      </c>
      <c r="D5867" s="102" t="s">
        <v>19066</v>
      </c>
      <c r="E5867" s="102" t="s">
        <v>19067</v>
      </c>
      <c r="F5867" s="102" t="s">
        <v>19110</v>
      </c>
      <c r="G5867" s="102" t="s">
        <v>19111</v>
      </c>
      <c r="H5867" s="102" t="s">
        <v>6152</v>
      </c>
      <c r="J5867" s="102" t="s">
        <v>8117</v>
      </c>
      <c r="K5867" s="102" t="s">
        <v>15</v>
      </c>
      <c r="L5867" s="102">
        <v>100604</v>
      </c>
      <c r="M5867" s="102" t="s">
        <v>16</v>
      </c>
      <c r="N5867" s="104">
        <v>365818381</v>
      </c>
      <c r="O5867" s="104">
        <v>-29877500</v>
      </c>
      <c r="P5867" s="104">
        <v>0</v>
      </c>
      <c r="Q5867" s="104">
        <v>335940881</v>
      </c>
      <c r="R5867" s="104"/>
      <c r="S5867" s="49">
        <f t="shared" si="149"/>
        <v>36953496.910000004</v>
      </c>
      <c r="T5867" s="25"/>
      <c r="U5867" s="24"/>
      <c r="V5867" s="25">
        <f t="shared" si="148"/>
        <v>372894377.91000003</v>
      </c>
      <c r="X5867" s="27">
        <f t="shared" si="147"/>
        <v>372894377.91000003</v>
      </c>
      <c r="Y5867" s="102" t="s">
        <v>88</v>
      </c>
      <c r="Z5867" s="102" t="s">
        <v>88</v>
      </c>
      <c r="AA5867" s="101">
        <v>45777</v>
      </c>
    </row>
    <row r="5868" spans="1:27">
      <c r="A5868" s="101">
        <v>45777</v>
      </c>
      <c r="B5868" s="102" t="s">
        <v>19064</v>
      </c>
      <c r="C5868" s="102" t="s">
        <v>19065</v>
      </c>
      <c r="D5868" s="102" t="s">
        <v>19066</v>
      </c>
      <c r="E5868" s="102" t="s">
        <v>19067</v>
      </c>
      <c r="F5868" s="102" t="s">
        <v>19112</v>
      </c>
      <c r="G5868" s="102" t="s">
        <v>19113</v>
      </c>
      <c r="H5868" s="102" t="s">
        <v>6152</v>
      </c>
      <c r="J5868" s="102" t="s">
        <v>8117</v>
      </c>
      <c r="K5868" s="102" t="s">
        <v>15</v>
      </c>
      <c r="L5868" s="102">
        <v>100604</v>
      </c>
      <c r="M5868" s="102" t="s">
        <v>16</v>
      </c>
      <c r="N5868" s="104">
        <v>365818381</v>
      </c>
      <c r="O5868" s="104">
        <v>-29877500</v>
      </c>
      <c r="P5868" s="104">
        <v>0</v>
      </c>
      <c r="Q5868" s="104">
        <v>335940881</v>
      </c>
      <c r="R5868" s="104"/>
      <c r="S5868" s="49">
        <f t="shared" si="149"/>
        <v>36953496.910000004</v>
      </c>
      <c r="T5868" s="25"/>
      <c r="U5868" s="24"/>
      <c r="V5868" s="25">
        <f t="shared" si="148"/>
        <v>372894377.91000003</v>
      </c>
      <c r="X5868" s="27">
        <f t="shared" si="147"/>
        <v>372894377.91000003</v>
      </c>
      <c r="Y5868" s="102" t="s">
        <v>88</v>
      </c>
      <c r="Z5868" s="102" t="s">
        <v>88</v>
      </c>
      <c r="AA5868" s="101">
        <v>45777</v>
      </c>
    </row>
    <row r="5869" spans="1:27">
      <c r="A5869" s="101">
        <v>45777</v>
      </c>
      <c r="B5869" s="102" t="s">
        <v>19064</v>
      </c>
      <c r="C5869" s="102" t="s">
        <v>19065</v>
      </c>
      <c r="D5869" s="102" t="s">
        <v>19066</v>
      </c>
      <c r="E5869" s="102" t="s">
        <v>19067</v>
      </c>
      <c r="F5869" s="102" t="s">
        <v>19114</v>
      </c>
      <c r="G5869" s="102" t="s">
        <v>19115</v>
      </c>
      <c r="H5869" s="102" t="s">
        <v>6152</v>
      </c>
      <c r="J5869" s="102" t="s">
        <v>8117</v>
      </c>
      <c r="K5869" s="102" t="s">
        <v>15</v>
      </c>
      <c r="L5869" s="102">
        <v>100604</v>
      </c>
      <c r="M5869" s="102" t="s">
        <v>16</v>
      </c>
      <c r="N5869" s="104">
        <v>365818381</v>
      </c>
      <c r="O5869" s="104">
        <v>-29877500</v>
      </c>
      <c r="P5869" s="104">
        <v>0</v>
      </c>
      <c r="Q5869" s="104">
        <v>335940881</v>
      </c>
      <c r="R5869" s="104"/>
      <c r="S5869" s="49">
        <f t="shared" si="149"/>
        <v>36953496.910000004</v>
      </c>
      <c r="T5869" s="25"/>
      <c r="U5869" s="24"/>
      <c r="V5869" s="25">
        <f t="shared" si="148"/>
        <v>372894377.91000003</v>
      </c>
      <c r="X5869" s="27">
        <f t="shared" si="147"/>
        <v>372894377.91000003</v>
      </c>
      <c r="Y5869" s="102" t="s">
        <v>88</v>
      </c>
      <c r="Z5869" s="102" t="s">
        <v>88</v>
      </c>
      <c r="AA5869" s="101">
        <v>45777</v>
      </c>
    </row>
    <row r="5870" spans="1:27">
      <c r="A5870" s="101">
        <v>45777</v>
      </c>
      <c r="B5870" s="102" t="s">
        <v>19064</v>
      </c>
      <c r="C5870" s="102" t="s">
        <v>19065</v>
      </c>
      <c r="D5870" s="102" t="s">
        <v>19066</v>
      </c>
      <c r="E5870" s="102" t="s">
        <v>19067</v>
      </c>
      <c r="F5870" s="102" t="s">
        <v>19116</v>
      </c>
      <c r="G5870" s="102" t="s">
        <v>19117</v>
      </c>
      <c r="H5870" s="102" t="s">
        <v>6152</v>
      </c>
      <c r="J5870" s="102" t="s">
        <v>8117</v>
      </c>
      <c r="K5870" s="102" t="s">
        <v>15</v>
      </c>
      <c r="L5870" s="102">
        <v>100604</v>
      </c>
      <c r="M5870" s="102" t="s">
        <v>16</v>
      </c>
      <c r="N5870" s="104">
        <v>365818381</v>
      </c>
      <c r="O5870" s="104">
        <v>-29877500</v>
      </c>
      <c r="P5870" s="104">
        <v>0</v>
      </c>
      <c r="Q5870" s="104">
        <v>335940881</v>
      </c>
      <c r="R5870" s="104"/>
      <c r="S5870" s="49">
        <f t="shared" si="149"/>
        <v>36953496.910000004</v>
      </c>
      <c r="T5870" s="25"/>
      <c r="U5870" s="24"/>
      <c r="V5870" s="25">
        <f t="shared" si="148"/>
        <v>372894377.91000003</v>
      </c>
      <c r="X5870" s="27">
        <f t="shared" si="147"/>
        <v>372894377.91000003</v>
      </c>
      <c r="Y5870" s="102" t="s">
        <v>88</v>
      </c>
      <c r="Z5870" s="102" t="s">
        <v>88</v>
      </c>
      <c r="AA5870" s="101">
        <v>45777</v>
      </c>
    </row>
    <row r="5871" spans="1:27">
      <c r="A5871" s="101">
        <v>45777</v>
      </c>
      <c r="B5871" s="102" t="s">
        <v>19064</v>
      </c>
      <c r="C5871" s="102" t="s">
        <v>19065</v>
      </c>
      <c r="D5871" s="102" t="s">
        <v>19066</v>
      </c>
      <c r="E5871" s="102" t="s">
        <v>19067</v>
      </c>
      <c r="F5871" s="102" t="s">
        <v>19118</v>
      </c>
      <c r="G5871" s="102" t="s">
        <v>19119</v>
      </c>
      <c r="H5871" s="102" t="s">
        <v>6152</v>
      </c>
      <c r="J5871" s="102" t="s">
        <v>8117</v>
      </c>
      <c r="K5871" s="102" t="s">
        <v>15</v>
      </c>
      <c r="L5871" s="102">
        <v>100604</v>
      </c>
      <c r="M5871" s="102" t="s">
        <v>16</v>
      </c>
      <c r="N5871" s="104">
        <v>365818381</v>
      </c>
      <c r="O5871" s="104">
        <v>-29877500</v>
      </c>
      <c r="P5871" s="104">
        <v>0</v>
      </c>
      <c r="Q5871" s="104">
        <v>335940881</v>
      </c>
      <c r="R5871" s="104"/>
      <c r="S5871" s="49">
        <f t="shared" si="149"/>
        <v>36953496.910000004</v>
      </c>
      <c r="T5871" s="25"/>
      <c r="U5871" s="24"/>
      <c r="V5871" s="25">
        <f t="shared" si="148"/>
        <v>372894377.91000003</v>
      </c>
      <c r="X5871" s="27">
        <f t="shared" si="147"/>
        <v>372894377.91000003</v>
      </c>
      <c r="Y5871" s="102" t="s">
        <v>88</v>
      </c>
      <c r="Z5871" s="102" t="s">
        <v>88</v>
      </c>
      <c r="AA5871" s="101">
        <v>45777</v>
      </c>
    </row>
    <row r="5872" spans="1:27">
      <c r="A5872" s="101">
        <v>45777</v>
      </c>
      <c r="B5872" s="102" t="s">
        <v>19064</v>
      </c>
      <c r="C5872" s="102" t="s">
        <v>19065</v>
      </c>
      <c r="D5872" s="102" t="s">
        <v>19066</v>
      </c>
      <c r="E5872" s="102" t="s">
        <v>19067</v>
      </c>
      <c r="F5872" s="102" t="s">
        <v>19120</v>
      </c>
      <c r="G5872" s="102" t="s">
        <v>19121</v>
      </c>
      <c r="H5872" s="102" t="s">
        <v>6152</v>
      </c>
      <c r="J5872" s="102" t="s">
        <v>8117</v>
      </c>
      <c r="K5872" s="102" t="s">
        <v>15</v>
      </c>
      <c r="L5872" s="102">
        <v>100604</v>
      </c>
      <c r="M5872" s="102" t="s">
        <v>16</v>
      </c>
      <c r="N5872" s="104">
        <v>365818381</v>
      </c>
      <c r="O5872" s="104">
        <v>-29877500</v>
      </c>
      <c r="P5872" s="104">
        <v>0</v>
      </c>
      <c r="Q5872" s="104">
        <v>335940881</v>
      </c>
      <c r="R5872" s="104"/>
      <c r="S5872" s="49">
        <f t="shared" si="149"/>
        <v>36953496.910000004</v>
      </c>
      <c r="T5872" s="25"/>
      <c r="U5872" s="24"/>
      <c r="V5872" s="25">
        <f t="shared" si="148"/>
        <v>372894377.91000003</v>
      </c>
      <c r="X5872" s="27">
        <f t="shared" si="147"/>
        <v>372894377.91000003</v>
      </c>
      <c r="Y5872" s="102" t="s">
        <v>88</v>
      </c>
      <c r="Z5872" s="102" t="s">
        <v>88</v>
      </c>
      <c r="AA5872" s="101">
        <v>45777</v>
      </c>
    </row>
    <row r="5873" spans="1:27">
      <c r="A5873" s="101">
        <v>45777</v>
      </c>
      <c r="B5873" s="102" t="s">
        <v>19064</v>
      </c>
      <c r="C5873" s="102" t="s">
        <v>19065</v>
      </c>
      <c r="D5873" s="102" t="s">
        <v>19066</v>
      </c>
      <c r="E5873" s="102" t="s">
        <v>19067</v>
      </c>
      <c r="F5873" s="102" t="s">
        <v>19122</v>
      </c>
      <c r="G5873" s="102" t="s">
        <v>19123</v>
      </c>
      <c r="H5873" s="102" t="s">
        <v>6152</v>
      </c>
      <c r="J5873" s="102" t="s">
        <v>8117</v>
      </c>
      <c r="K5873" s="102" t="s">
        <v>15</v>
      </c>
      <c r="L5873" s="102">
        <v>100604</v>
      </c>
      <c r="M5873" s="102" t="s">
        <v>16</v>
      </c>
      <c r="N5873" s="104">
        <v>365818381</v>
      </c>
      <c r="O5873" s="104">
        <v>-29877500</v>
      </c>
      <c r="P5873" s="104">
        <v>0</v>
      </c>
      <c r="Q5873" s="104">
        <v>335940881</v>
      </c>
      <c r="R5873" s="104"/>
      <c r="S5873" s="49">
        <f t="shared" si="149"/>
        <v>36953496.910000004</v>
      </c>
      <c r="T5873" s="25"/>
      <c r="U5873" s="24"/>
      <c r="V5873" s="25">
        <f t="shared" si="148"/>
        <v>372894377.91000003</v>
      </c>
      <c r="X5873" s="27">
        <f t="shared" si="147"/>
        <v>372894377.91000003</v>
      </c>
      <c r="Y5873" s="102" t="s">
        <v>88</v>
      </c>
      <c r="Z5873" s="102" t="s">
        <v>88</v>
      </c>
      <c r="AA5873" s="101">
        <v>45777</v>
      </c>
    </row>
    <row r="5874" spans="1:27">
      <c r="A5874" s="101">
        <v>45777</v>
      </c>
      <c r="B5874" s="102" t="s">
        <v>19064</v>
      </c>
      <c r="C5874" s="102" t="s">
        <v>19065</v>
      </c>
      <c r="D5874" s="102" t="s">
        <v>19066</v>
      </c>
      <c r="E5874" s="102" t="s">
        <v>19067</v>
      </c>
      <c r="F5874" s="102" t="s">
        <v>19124</v>
      </c>
      <c r="G5874" s="102" t="s">
        <v>19125</v>
      </c>
      <c r="H5874" s="102" t="s">
        <v>6152</v>
      </c>
      <c r="J5874" s="102" t="s">
        <v>8117</v>
      </c>
      <c r="K5874" s="102" t="s">
        <v>15</v>
      </c>
      <c r="L5874" s="102">
        <v>100604</v>
      </c>
      <c r="M5874" s="102" t="s">
        <v>16</v>
      </c>
      <c r="N5874" s="104">
        <v>365818381</v>
      </c>
      <c r="O5874" s="104">
        <v>-29877500</v>
      </c>
      <c r="P5874" s="104">
        <v>0</v>
      </c>
      <c r="Q5874" s="104">
        <v>335940881</v>
      </c>
      <c r="R5874" s="104"/>
      <c r="S5874" s="49">
        <f t="shared" si="149"/>
        <v>36953496.910000004</v>
      </c>
      <c r="T5874" s="25"/>
      <c r="U5874" s="24"/>
      <c r="V5874" s="25">
        <f t="shared" si="148"/>
        <v>372894377.91000003</v>
      </c>
      <c r="X5874" s="27">
        <f t="shared" ref="X5874:X5907" si="150">V5874+W5874</f>
        <v>372894377.91000003</v>
      </c>
      <c r="Y5874" s="102" t="s">
        <v>88</v>
      </c>
      <c r="Z5874" s="102" t="s">
        <v>88</v>
      </c>
      <c r="AA5874" s="101">
        <v>45777</v>
      </c>
    </row>
    <row r="5875" spans="1:27">
      <c r="A5875" s="101">
        <v>45777</v>
      </c>
      <c r="B5875" s="102" t="s">
        <v>19064</v>
      </c>
      <c r="C5875" s="102" t="s">
        <v>19065</v>
      </c>
      <c r="D5875" s="102" t="s">
        <v>19066</v>
      </c>
      <c r="E5875" s="102" t="s">
        <v>19067</v>
      </c>
      <c r="F5875" s="102" t="s">
        <v>19126</v>
      </c>
      <c r="G5875" s="102" t="s">
        <v>19127</v>
      </c>
      <c r="H5875" s="102" t="s">
        <v>6152</v>
      </c>
      <c r="J5875" s="102" t="s">
        <v>8117</v>
      </c>
      <c r="K5875" s="102" t="s">
        <v>15</v>
      </c>
      <c r="L5875" s="102">
        <v>100604</v>
      </c>
      <c r="M5875" s="102" t="s">
        <v>16</v>
      </c>
      <c r="N5875" s="104">
        <v>365818381</v>
      </c>
      <c r="O5875" s="104">
        <v>-29877500</v>
      </c>
      <c r="P5875" s="104">
        <v>0</v>
      </c>
      <c r="Q5875" s="104">
        <v>335940881</v>
      </c>
      <c r="R5875" s="104"/>
      <c r="S5875" s="49">
        <f t="shared" si="149"/>
        <v>36953496.910000004</v>
      </c>
      <c r="T5875" s="25"/>
      <c r="U5875" s="24"/>
      <c r="V5875" s="25">
        <f t="shared" si="148"/>
        <v>372894377.91000003</v>
      </c>
      <c r="X5875" s="27">
        <f t="shared" si="150"/>
        <v>372894377.91000003</v>
      </c>
      <c r="Y5875" s="102" t="s">
        <v>88</v>
      </c>
      <c r="Z5875" s="102" t="s">
        <v>88</v>
      </c>
      <c r="AA5875" s="101">
        <v>45777</v>
      </c>
    </row>
    <row r="5876" spans="1:27">
      <c r="A5876" s="101">
        <v>45777</v>
      </c>
      <c r="B5876" s="102" t="s">
        <v>19064</v>
      </c>
      <c r="C5876" s="102" t="s">
        <v>19065</v>
      </c>
      <c r="D5876" s="102" t="s">
        <v>19066</v>
      </c>
      <c r="E5876" s="102" t="s">
        <v>19067</v>
      </c>
      <c r="F5876" s="102" t="s">
        <v>19128</v>
      </c>
      <c r="G5876" s="102" t="s">
        <v>19129</v>
      </c>
      <c r="H5876" s="102" t="s">
        <v>6152</v>
      </c>
      <c r="J5876" s="102" t="s">
        <v>8117</v>
      </c>
      <c r="K5876" s="102" t="s">
        <v>15</v>
      </c>
      <c r="L5876" s="102">
        <v>100604</v>
      </c>
      <c r="M5876" s="102" t="s">
        <v>16</v>
      </c>
      <c r="N5876" s="104">
        <v>365818381</v>
      </c>
      <c r="O5876" s="104">
        <v>-29877500</v>
      </c>
      <c r="P5876" s="104">
        <v>0</v>
      </c>
      <c r="Q5876" s="104">
        <v>335940881</v>
      </c>
      <c r="R5876" s="104"/>
      <c r="S5876" s="49">
        <f t="shared" si="149"/>
        <v>36953496.910000004</v>
      </c>
      <c r="T5876" s="25"/>
      <c r="U5876" s="24"/>
      <c r="V5876" s="25">
        <f t="shared" si="148"/>
        <v>372894377.91000003</v>
      </c>
      <c r="X5876" s="27">
        <f t="shared" si="150"/>
        <v>372894377.91000003</v>
      </c>
      <c r="Y5876" s="102" t="s">
        <v>88</v>
      </c>
      <c r="Z5876" s="102" t="s">
        <v>88</v>
      </c>
      <c r="AA5876" s="101">
        <v>45777</v>
      </c>
    </row>
    <row r="5877" spans="1:27">
      <c r="A5877" s="101">
        <v>45777</v>
      </c>
      <c r="B5877" s="102" t="s">
        <v>19064</v>
      </c>
      <c r="C5877" s="102" t="s">
        <v>19065</v>
      </c>
      <c r="D5877" s="102" t="s">
        <v>19066</v>
      </c>
      <c r="E5877" s="102" t="s">
        <v>19067</v>
      </c>
      <c r="F5877" s="102" t="s">
        <v>19130</v>
      </c>
      <c r="G5877" s="102" t="s">
        <v>19131</v>
      </c>
      <c r="H5877" s="102" t="s">
        <v>6152</v>
      </c>
      <c r="J5877" s="102" t="s">
        <v>8117</v>
      </c>
      <c r="K5877" s="102" t="s">
        <v>15</v>
      </c>
      <c r="L5877" s="102">
        <v>100604</v>
      </c>
      <c r="M5877" s="102" t="s">
        <v>16</v>
      </c>
      <c r="N5877" s="104">
        <v>365818381</v>
      </c>
      <c r="O5877" s="104">
        <v>-29877500</v>
      </c>
      <c r="P5877" s="104">
        <v>0</v>
      </c>
      <c r="Q5877" s="104">
        <v>335940881</v>
      </c>
      <c r="R5877" s="104"/>
      <c r="S5877" s="49">
        <f t="shared" si="149"/>
        <v>36953496.910000004</v>
      </c>
      <c r="T5877" s="25"/>
      <c r="U5877" s="24"/>
      <c r="V5877" s="25">
        <f t="shared" si="148"/>
        <v>372894377.91000003</v>
      </c>
      <c r="X5877" s="27">
        <f t="shared" si="150"/>
        <v>372894377.91000003</v>
      </c>
      <c r="Y5877" s="102" t="s">
        <v>88</v>
      </c>
      <c r="Z5877" s="102" t="s">
        <v>88</v>
      </c>
      <c r="AA5877" s="101">
        <v>45777</v>
      </c>
    </row>
    <row r="5878" spans="1:27">
      <c r="A5878" s="101">
        <v>45777</v>
      </c>
      <c r="B5878" s="102" t="s">
        <v>19064</v>
      </c>
      <c r="C5878" s="102" t="s">
        <v>19065</v>
      </c>
      <c r="D5878" s="102" t="s">
        <v>19066</v>
      </c>
      <c r="E5878" s="102" t="s">
        <v>19067</v>
      </c>
      <c r="F5878" s="102" t="s">
        <v>19132</v>
      </c>
      <c r="G5878" s="102" t="s">
        <v>19133</v>
      </c>
      <c r="H5878" s="102" t="s">
        <v>6152</v>
      </c>
      <c r="J5878" s="102" t="s">
        <v>8117</v>
      </c>
      <c r="K5878" s="102" t="s">
        <v>15</v>
      </c>
      <c r="L5878" s="102">
        <v>100604</v>
      </c>
      <c r="M5878" s="102" t="s">
        <v>16</v>
      </c>
      <c r="N5878" s="104">
        <v>365818381</v>
      </c>
      <c r="O5878" s="104">
        <v>-29877500</v>
      </c>
      <c r="P5878" s="104">
        <v>0</v>
      </c>
      <c r="Q5878" s="104">
        <v>335940881</v>
      </c>
      <c r="R5878" s="104"/>
      <c r="S5878" s="49">
        <f t="shared" si="149"/>
        <v>36953496.910000004</v>
      </c>
      <c r="T5878" s="25"/>
      <c r="U5878" s="24"/>
      <c r="V5878" s="25">
        <f t="shared" si="148"/>
        <v>372894377.91000003</v>
      </c>
      <c r="X5878" s="27">
        <f t="shared" si="150"/>
        <v>372894377.91000003</v>
      </c>
      <c r="Y5878" s="102" t="s">
        <v>88</v>
      </c>
      <c r="Z5878" s="102" t="s">
        <v>88</v>
      </c>
      <c r="AA5878" s="101">
        <v>45777</v>
      </c>
    </row>
    <row r="5879" spans="1:27">
      <c r="A5879" s="101">
        <v>45777</v>
      </c>
      <c r="B5879" s="102" t="s">
        <v>19064</v>
      </c>
      <c r="C5879" s="102" t="s">
        <v>19065</v>
      </c>
      <c r="D5879" s="102" t="s">
        <v>19066</v>
      </c>
      <c r="E5879" s="102" t="s">
        <v>19067</v>
      </c>
      <c r="F5879" s="102" t="s">
        <v>19134</v>
      </c>
      <c r="G5879" s="102" t="s">
        <v>19135</v>
      </c>
      <c r="H5879" s="102" t="s">
        <v>6152</v>
      </c>
      <c r="J5879" s="102" t="s">
        <v>8117</v>
      </c>
      <c r="K5879" s="102" t="s">
        <v>15</v>
      </c>
      <c r="L5879" s="102">
        <v>100604</v>
      </c>
      <c r="M5879" s="102" t="s">
        <v>16</v>
      </c>
      <c r="N5879" s="104">
        <v>365818381</v>
      </c>
      <c r="O5879" s="104">
        <v>-29877500</v>
      </c>
      <c r="P5879" s="104">
        <v>0</v>
      </c>
      <c r="Q5879" s="104">
        <v>335940881</v>
      </c>
      <c r="R5879" s="104"/>
      <c r="S5879" s="49">
        <f t="shared" si="149"/>
        <v>36953496.910000004</v>
      </c>
      <c r="T5879" s="25"/>
      <c r="U5879" s="24"/>
      <c r="V5879" s="25">
        <f t="shared" si="148"/>
        <v>372894377.91000003</v>
      </c>
      <c r="X5879" s="27">
        <f t="shared" si="150"/>
        <v>372894377.91000003</v>
      </c>
      <c r="Y5879" s="102" t="s">
        <v>88</v>
      </c>
      <c r="Z5879" s="102" t="s">
        <v>88</v>
      </c>
      <c r="AA5879" s="101">
        <v>45777</v>
      </c>
    </row>
    <row r="5880" spans="1:27">
      <c r="A5880" s="101">
        <v>45777</v>
      </c>
      <c r="B5880" s="102" t="s">
        <v>19064</v>
      </c>
      <c r="C5880" s="102" t="s">
        <v>19065</v>
      </c>
      <c r="D5880" s="102" t="s">
        <v>19066</v>
      </c>
      <c r="E5880" s="102" t="s">
        <v>19067</v>
      </c>
      <c r="F5880" s="102" t="s">
        <v>19136</v>
      </c>
      <c r="G5880" s="102" t="s">
        <v>19137</v>
      </c>
      <c r="H5880" s="102" t="s">
        <v>6152</v>
      </c>
      <c r="J5880" s="102" t="s">
        <v>8117</v>
      </c>
      <c r="K5880" s="102" t="s">
        <v>15</v>
      </c>
      <c r="L5880" s="102">
        <v>100604</v>
      </c>
      <c r="M5880" s="102" t="s">
        <v>16</v>
      </c>
      <c r="N5880" s="104">
        <v>365818381</v>
      </c>
      <c r="O5880" s="104">
        <v>-29877500</v>
      </c>
      <c r="P5880" s="104">
        <v>0</v>
      </c>
      <c r="Q5880" s="104">
        <v>335940881</v>
      </c>
      <c r="R5880" s="104"/>
      <c r="S5880" s="49">
        <f t="shared" si="149"/>
        <v>36953496.910000004</v>
      </c>
      <c r="T5880" s="25"/>
      <c r="U5880" s="24"/>
      <c r="V5880" s="25">
        <f t="shared" si="148"/>
        <v>372894377.91000003</v>
      </c>
      <c r="X5880" s="27">
        <f t="shared" si="150"/>
        <v>372894377.91000003</v>
      </c>
      <c r="Y5880" s="102" t="s">
        <v>88</v>
      </c>
      <c r="Z5880" s="102" t="s">
        <v>88</v>
      </c>
      <c r="AA5880" s="101">
        <v>45777</v>
      </c>
    </row>
    <row r="5881" spans="1:27">
      <c r="A5881" s="101">
        <v>45777</v>
      </c>
      <c r="B5881" s="102" t="s">
        <v>19064</v>
      </c>
      <c r="C5881" s="102" t="s">
        <v>19065</v>
      </c>
      <c r="D5881" s="102" t="s">
        <v>19066</v>
      </c>
      <c r="E5881" s="102" t="s">
        <v>19067</v>
      </c>
      <c r="F5881" s="102" t="s">
        <v>19138</v>
      </c>
      <c r="G5881" s="102" t="s">
        <v>19139</v>
      </c>
      <c r="H5881" s="102" t="s">
        <v>6152</v>
      </c>
      <c r="J5881" s="102" t="s">
        <v>8117</v>
      </c>
      <c r="K5881" s="102" t="s">
        <v>15</v>
      </c>
      <c r="L5881" s="102">
        <v>100604</v>
      </c>
      <c r="M5881" s="102" t="s">
        <v>16</v>
      </c>
      <c r="N5881" s="104">
        <v>365818381</v>
      </c>
      <c r="O5881" s="104">
        <v>-29877500</v>
      </c>
      <c r="P5881" s="104">
        <v>0</v>
      </c>
      <c r="Q5881" s="104">
        <v>335940881</v>
      </c>
      <c r="R5881" s="104"/>
      <c r="S5881" s="49">
        <f t="shared" si="149"/>
        <v>36953496.910000004</v>
      </c>
      <c r="T5881" s="25"/>
      <c r="U5881" s="24"/>
      <c r="V5881" s="25">
        <f t="shared" si="148"/>
        <v>372894377.91000003</v>
      </c>
      <c r="X5881" s="27">
        <f t="shared" si="150"/>
        <v>372894377.91000003</v>
      </c>
      <c r="Y5881" s="102" t="s">
        <v>88</v>
      </c>
      <c r="Z5881" s="102" t="s">
        <v>88</v>
      </c>
      <c r="AA5881" s="101">
        <v>45777</v>
      </c>
    </row>
    <row r="5882" spans="1:27">
      <c r="A5882" s="101">
        <v>45777</v>
      </c>
      <c r="B5882" s="102" t="s">
        <v>19064</v>
      </c>
      <c r="C5882" s="102" t="s">
        <v>19065</v>
      </c>
      <c r="D5882" s="102" t="s">
        <v>19066</v>
      </c>
      <c r="E5882" s="102" t="s">
        <v>19067</v>
      </c>
      <c r="F5882" s="102" t="s">
        <v>19140</v>
      </c>
      <c r="G5882" s="102" t="s">
        <v>19141</v>
      </c>
      <c r="H5882" s="102" t="s">
        <v>6152</v>
      </c>
      <c r="J5882" s="102" t="s">
        <v>8117</v>
      </c>
      <c r="K5882" s="102" t="s">
        <v>15</v>
      </c>
      <c r="L5882" s="102">
        <v>100604</v>
      </c>
      <c r="M5882" s="102" t="s">
        <v>16</v>
      </c>
      <c r="N5882" s="104">
        <v>365818381</v>
      </c>
      <c r="O5882" s="104">
        <v>-29877500</v>
      </c>
      <c r="P5882" s="104">
        <v>0</v>
      </c>
      <c r="Q5882" s="104">
        <v>335940881</v>
      </c>
      <c r="R5882" s="104"/>
      <c r="S5882" s="49">
        <f t="shared" si="149"/>
        <v>36953496.910000004</v>
      </c>
      <c r="T5882" s="25"/>
      <c r="U5882" s="24"/>
      <c r="V5882" s="25">
        <f t="shared" si="148"/>
        <v>372894377.91000003</v>
      </c>
      <c r="X5882" s="27">
        <f t="shared" si="150"/>
        <v>372894377.91000003</v>
      </c>
      <c r="Y5882" s="102" t="s">
        <v>88</v>
      </c>
      <c r="Z5882" s="102" t="s">
        <v>88</v>
      </c>
      <c r="AA5882" s="101">
        <v>45777</v>
      </c>
    </row>
    <row r="5883" spans="1:27">
      <c r="A5883" s="101">
        <v>45777</v>
      </c>
      <c r="B5883" s="102" t="s">
        <v>19064</v>
      </c>
      <c r="C5883" s="102" t="s">
        <v>19065</v>
      </c>
      <c r="D5883" s="102" t="s">
        <v>19066</v>
      </c>
      <c r="E5883" s="102" t="s">
        <v>19067</v>
      </c>
      <c r="F5883" s="102" t="s">
        <v>19142</v>
      </c>
      <c r="G5883" s="102" t="s">
        <v>19143</v>
      </c>
      <c r="H5883" s="102" t="s">
        <v>6152</v>
      </c>
      <c r="J5883" s="102" t="s">
        <v>8117</v>
      </c>
      <c r="K5883" s="102" t="s">
        <v>15</v>
      </c>
      <c r="L5883" s="102">
        <v>100604</v>
      </c>
      <c r="M5883" s="102" t="s">
        <v>16</v>
      </c>
      <c r="N5883" s="104">
        <v>365818381</v>
      </c>
      <c r="O5883" s="104">
        <v>-29877500</v>
      </c>
      <c r="P5883" s="104">
        <v>0</v>
      </c>
      <c r="Q5883" s="104">
        <v>335940881</v>
      </c>
      <c r="R5883" s="104"/>
      <c r="S5883" s="49">
        <f t="shared" si="149"/>
        <v>36953496.910000004</v>
      </c>
      <c r="T5883" s="25"/>
      <c r="U5883" s="24"/>
      <c r="V5883" s="25">
        <f t="shared" si="148"/>
        <v>372894377.91000003</v>
      </c>
      <c r="X5883" s="27">
        <f t="shared" si="150"/>
        <v>372894377.91000003</v>
      </c>
      <c r="Y5883" s="102" t="s">
        <v>88</v>
      </c>
      <c r="Z5883" s="102" t="s">
        <v>88</v>
      </c>
      <c r="AA5883" s="101">
        <v>45777</v>
      </c>
    </row>
    <row r="5884" spans="1:27">
      <c r="A5884" s="101">
        <v>45777</v>
      </c>
      <c r="B5884" s="102" t="s">
        <v>19064</v>
      </c>
      <c r="C5884" s="102" t="s">
        <v>19065</v>
      </c>
      <c r="D5884" s="102" t="s">
        <v>19066</v>
      </c>
      <c r="E5884" s="102" t="s">
        <v>19067</v>
      </c>
      <c r="F5884" s="102" t="s">
        <v>19144</v>
      </c>
      <c r="G5884" s="102" t="s">
        <v>19145</v>
      </c>
      <c r="H5884" s="102" t="s">
        <v>6152</v>
      </c>
      <c r="J5884" s="102" t="s">
        <v>8117</v>
      </c>
      <c r="K5884" s="102" t="s">
        <v>15</v>
      </c>
      <c r="L5884" s="102">
        <v>100604</v>
      </c>
      <c r="M5884" s="102" t="s">
        <v>16</v>
      </c>
      <c r="N5884" s="104">
        <v>365818381</v>
      </c>
      <c r="O5884" s="104">
        <v>-29877500</v>
      </c>
      <c r="P5884" s="104">
        <v>0</v>
      </c>
      <c r="Q5884" s="104">
        <v>335940881</v>
      </c>
      <c r="R5884" s="104"/>
      <c r="S5884" s="49">
        <f t="shared" si="149"/>
        <v>36953496.910000004</v>
      </c>
      <c r="T5884" s="25"/>
      <c r="U5884" s="24"/>
      <c r="V5884" s="25">
        <f t="shared" si="148"/>
        <v>372894377.91000003</v>
      </c>
      <c r="X5884" s="27">
        <f t="shared" si="150"/>
        <v>372894377.91000003</v>
      </c>
      <c r="Y5884" s="102" t="s">
        <v>88</v>
      </c>
      <c r="Z5884" s="102" t="s">
        <v>88</v>
      </c>
      <c r="AA5884" s="101">
        <v>45777</v>
      </c>
    </row>
    <row r="5885" spans="1:27">
      <c r="A5885" s="101">
        <v>45777</v>
      </c>
      <c r="B5885" s="102" t="s">
        <v>19064</v>
      </c>
      <c r="C5885" s="102" t="s">
        <v>19065</v>
      </c>
      <c r="D5885" s="102" t="s">
        <v>19066</v>
      </c>
      <c r="E5885" s="102" t="s">
        <v>19067</v>
      </c>
      <c r="F5885" s="102" t="s">
        <v>19146</v>
      </c>
      <c r="G5885" s="102" t="s">
        <v>19147</v>
      </c>
      <c r="H5885" s="102" t="s">
        <v>6152</v>
      </c>
      <c r="J5885" s="102" t="s">
        <v>8117</v>
      </c>
      <c r="K5885" s="102" t="s">
        <v>15</v>
      </c>
      <c r="L5885" s="102">
        <v>100604</v>
      </c>
      <c r="M5885" s="102" t="s">
        <v>16</v>
      </c>
      <c r="N5885" s="104">
        <v>365818381</v>
      </c>
      <c r="O5885" s="104">
        <v>-29877500</v>
      </c>
      <c r="P5885" s="104">
        <v>0</v>
      </c>
      <c r="Q5885" s="104">
        <v>335940881</v>
      </c>
      <c r="R5885" s="104"/>
      <c r="S5885" s="49">
        <f t="shared" si="149"/>
        <v>36953496.910000004</v>
      </c>
      <c r="T5885" s="25"/>
      <c r="U5885" s="24"/>
      <c r="V5885" s="25">
        <f t="shared" si="148"/>
        <v>372894377.91000003</v>
      </c>
      <c r="X5885" s="27">
        <f t="shared" si="150"/>
        <v>372894377.91000003</v>
      </c>
      <c r="Y5885" s="102" t="s">
        <v>88</v>
      </c>
      <c r="Z5885" s="102" t="s">
        <v>88</v>
      </c>
      <c r="AA5885" s="101">
        <v>45777</v>
      </c>
    </row>
    <row r="5886" spans="1:27">
      <c r="A5886" s="101">
        <v>45777</v>
      </c>
      <c r="B5886" s="102" t="s">
        <v>19064</v>
      </c>
      <c r="C5886" s="102" t="s">
        <v>19065</v>
      </c>
      <c r="D5886" s="102" t="s">
        <v>19066</v>
      </c>
      <c r="E5886" s="102" t="s">
        <v>19067</v>
      </c>
      <c r="F5886" s="102" t="s">
        <v>19148</v>
      </c>
      <c r="G5886" s="102" t="s">
        <v>19149</v>
      </c>
      <c r="H5886" s="102" t="s">
        <v>6152</v>
      </c>
      <c r="J5886" s="102" t="s">
        <v>8117</v>
      </c>
      <c r="K5886" s="102" t="s">
        <v>15</v>
      </c>
      <c r="L5886" s="102">
        <v>100604</v>
      </c>
      <c r="M5886" s="102" t="s">
        <v>16</v>
      </c>
      <c r="N5886" s="104">
        <v>365818381</v>
      </c>
      <c r="O5886" s="104">
        <v>-29877500</v>
      </c>
      <c r="P5886" s="104">
        <v>0</v>
      </c>
      <c r="Q5886" s="104">
        <v>335940881</v>
      </c>
      <c r="R5886" s="104"/>
      <c r="S5886" s="49">
        <f t="shared" si="149"/>
        <v>36953496.910000004</v>
      </c>
      <c r="T5886" s="25"/>
      <c r="U5886" s="24"/>
      <c r="V5886" s="25">
        <f t="shared" si="148"/>
        <v>372894377.91000003</v>
      </c>
      <c r="X5886" s="27">
        <f t="shared" si="150"/>
        <v>372894377.91000003</v>
      </c>
      <c r="Y5886" s="102" t="s">
        <v>88</v>
      </c>
      <c r="Z5886" s="102" t="s">
        <v>88</v>
      </c>
      <c r="AA5886" s="101">
        <v>45777</v>
      </c>
    </row>
    <row r="5887" spans="1:27">
      <c r="A5887" s="101">
        <v>45777</v>
      </c>
      <c r="B5887" s="102" t="s">
        <v>19064</v>
      </c>
      <c r="C5887" s="102" t="s">
        <v>19065</v>
      </c>
      <c r="D5887" s="102" t="s">
        <v>19066</v>
      </c>
      <c r="E5887" s="102" t="s">
        <v>19067</v>
      </c>
      <c r="F5887" s="102" t="s">
        <v>19150</v>
      </c>
      <c r="G5887" s="102" t="s">
        <v>19151</v>
      </c>
      <c r="H5887" s="102" t="s">
        <v>6152</v>
      </c>
      <c r="J5887" s="102" t="s">
        <v>8117</v>
      </c>
      <c r="K5887" s="102" t="s">
        <v>15</v>
      </c>
      <c r="L5887" s="102">
        <v>100604</v>
      </c>
      <c r="M5887" s="102" t="s">
        <v>16</v>
      </c>
      <c r="N5887" s="104">
        <v>365818381</v>
      </c>
      <c r="O5887" s="104">
        <v>-29877500</v>
      </c>
      <c r="P5887" s="104">
        <v>0</v>
      </c>
      <c r="Q5887" s="104">
        <v>335940881</v>
      </c>
      <c r="R5887" s="104"/>
      <c r="S5887" s="49">
        <f t="shared" si="149"/>
        <v>36953496.910000004</v>
      </c>
      <c r="T5887" s="25"/>
      <c r="U5887" s="24"/>
      <c r="V5887" s="25">
        <f t="shared" si="148"/>
        <v>372894377.91000003</v>
      </c>
      <c r="X5887" s="27">
        <f t="shared" si="150"/>
        <v>372894377.91000003</v>
      </c>
      <c r="Y5887" s="102" t="s">
        <v>88</v>
      </c>
      <c r="Z5887" s="102" t="s">
        <v>88</v>
      </c>
      <c r="AA5887" s="101">
        <v>45777</v>
      </c>
    </row>
    <row r="5888" spans="1:27">
      <c r="A5888" s="101">
        <v>45777</v>
      </c>
      <c r="B5888" s="102" t="s">
        <v>19064</v>
      </c>
      <c r="C5888" s="102" t="s">
        <v>19065</v>
      </c>
      <c r="D5888" s="102" t="s">
        <v>19066</v>
      </c>
      <c r="E5888" s="102" t="s">
        <v>19067</v>
      </c>
      <c r="F5888" s="102" t="s">
        <v>19152</v>
      </c>
      <c r="G5888" s="102" t="s">
        <v>19153</v>
      </c>
      <c r="H5888" s="102" t="s">
        <v>6152</v>
      </c>
      <c r="J5888" s="102" t="s">
        <v>8117</v>
      </c>
      <c r="K5888" s="102" t="s">
        <v>15</v>
      </c>
      <c r="L5888" s="102">
        <v>100604</v>
      </c>
      <c r="M5888" s="102" t="s">
        <v>16</v>
      </c>
      <c r="N5888" s="104">
        <v>365818381</v>
      </c>
      <c r="O5888" s="104">
        <v>-29877500</v>
      </c>
      <c r="P5888" s="104">
        <v>0</v>
      </c>
      <c r="Q5888" s="104">
        <v>335940881</v>
      </c>
      <c r="R5888" s="104"/>
      <c r="S5888" s="49">
        <f t="shared" si="149"/>
        <v>36953496.910000004</v>
      </c>
      <c r="T5888" s="25"/>
      <c r="U5888" s="24"/>
      <c r="V5888" s="25">
        <f t="shared" si="148"/>
        <v>372894377.91000003</v>
      </c>
      <c r="X5888" s="27">
        <f t="shared" si="150"/>
        <v>372894377.91000003</v>
      </c>
      <c r="Y5888" s="102" t="s">
        <v>88</v>
      </c>
      <c r="Z5888" s="102" t="s">
        <v>88</v>
      </c>
      <c r="AA5888" s="101">
        <v>45777</v>
      </c>
    </row>
    <row r="5889" spans="1:30">
      <c r="A5889" s="101">
        <v>45777</v>
      </c>
      <c r="B5889" s="102" t="s">
        <v>19064</v>
      </c>
      <c r="C5889" s="102" t="s">
        <v>19065</v>
      </c>
      <c r="D5889" s="102" t="s">
        <v>19066</v>
      </c>
      <c r="E5889" s="102" t="s">
        <v>19067</v>
      </c>
      <c r="F5889" s="102" t="s">
        <v>19154</v>
      </c>
      <c r="G5889" s="102" t="s">
        <v>19155</v>
      </c>
      <c r="H5889" s="102" t="s">
        <v>6152</v>
      </c>
      <c r="J5889" s="102" t="s">
        <v>8117</v>
      </c>
      <c r="K5889" s="102" t="s">
        <v>15</v>
      </c>
      <c r="L5889" s="102">
        <v>100604</v>
      </c>
      <c r="M5889" s="102" t="s">
        <v>16</v>
      </c>
      <c r="N5889" s="104">
        <v>365818381</v>
      </c>
      <c r="O5889" s="104">
        <v>-29877500</v>
      </c>
      <c r="P5889" s="104">
        <v>0</v>
      </c>
      <c r="Q5889" s="104">
        <v>335940881</v>
      </c>
      <c r="R5889" s="104"/>
      <c r="S5889" s="49">
        <f t="shared" si="149"/>
        <v>36953496.910000004</v>
      </c>
      <c r="T5889" s="25"/>
      <c r="U5889" s="24"/>
      <c r="V5889" s="25">
        <f t="shared" si="148"/>
        <v>372894377.91000003</v>
      </c>
      <c r="X5889" s="27">
        <f t="shared" si="150"/>
        <v>372894377.91000003</v>
      </c>
      <c r="Y5889" s="102" t="s">
        <v>88</v>
      </c>
      <c r="Z5889" s="102" t="s">
        <v>88</v>
      </c>
      <c r="AA5889" s="101">
        <v>45777</v>
      </c>
    </row>
    <row r="5890" spans="1:30">
      <c r="A5890" s="101">
        <v>45777</v>
      </c>
      <c r="B5890" s="102" t="s">
        <v>19064</v>
      </c>
      <c r="C5890" s="102" t="s">
        <v>19065</v>
      </c>
      <c r="D5890" s="102" t="s">
        <v>19066</v>
      </c>
      <c r="E5890" s="102" t="s">
        <v>19067</v>
      </c>
      <c r="F5890" s="102" t="s">
        <v>19156</v>
      </c>
      <c r="G5890" s="102" t="s">
        <v>19157</v>
      </c>
      <c r="H5890" s="102" t="s">
        <v>6152</v>
      </c>
      <c r="J5890" s="102" t="s">
        <v>8117</v>
      </c>
      <c r="K5890" s="102" t="s">
        <v>15</v>
      </c>
      <c r="L5890" s="102">
        <v>100604</v>
      </c>
      <c r="M5890" s="102" t="s">
        <v>16</v>
      </c>
      <c r="N5890" s="104">
        <v>365818381</v>
      </c>
      <c r="O5890" s="104">
        <v>-29877500</v>
      </c>
      <c r="P5890" s="104">
        <v>0</v>
      </c>
      <c r="Q5890" s="104">
        <v>335940881</v>
      </c>
      <c r="R5890" s="104"/>
      <c r="S5890" s="49">
        <f t="shared" si="149"/>
        <v>36953496.910000004</v>
      </c>
      <c r="T5890" s="25"/>
      <c r="U5890" s="24"/>
      <c r="V5890" s="25">
        <f t="shared" si="148"/>
        <v>372894377.91000003</v>
      </c>
      <c r="X5890" s="27">
        <f t="shared" si="150"/>
        <v>372894377.91000003</v>
      </c>
      <c r="Y5890" s="102" t="s">
        <v>88</v>
      </c>
      <c r="Z5890" s="102" t="s">
        <v>88</v>
      </c>
      <c r="AA5890" s="101">
        <v>45777</v>
      </c>
    </row>
    <row r="5891" spans="1:30">
      <c r="A5891" s="101">
        <v>45777</v>
      </c>
      <c r="B5891" s="102" t="s">
        <v>19064</v>
      </c>
      <c r="C5891" s="102" t="s">
        <v>19065</v>
      </c>
      <c r="D5891" s="102" t="s">
        <v>19066</v>
      </c>
      <c r="E5891" s="102" t="s">
        <v>19067</v>
      </c>
      <c r="F5891" s="102" t="s">
        <v>19158</v>
      </c>
      <c r="G5891" s="102" t="s">
        <v>19159</v>
      </c>
      <c r="H5891" s="102" t="s">
        <v>6152</v>
      </c>
      <c r="J5891" s="102" t="s">
        <v>8117</v>
      </c>
      <c r="K5891" s="102" t="s">
        <v>15</v>
      </c>
      <c r="L5891" s="102">
        <v>100604</v>
      </c>
      <c r="M5891" s="102" t="s">
        <v>16</v>
      </c>
      <c r="N5891" s="104">
        <v>365818381</v>
      </c>
      <c r="O5891" s="104">
        <v>-29877500</v>
      </c>
      <c r="P5891" s="104">
        <v>0</v>
      </c>
      <c r="Q5891" s="104">
        <v>335940881</v>
      </c>
      <c r="R5891" s="104"/>
      <c r="S5891" s="49">
        <f t="shared" si="149"/>
        <v>36953496.910000004</v>
      </c>
      <c r="T5891" s="25"/>
      <c r="U5891" s="24"/>
      <c r="V5891" s="25">
        <f t="shared" si="148"/>
        <v>372894377.91000003</v>
      </c>
      <c r="X5891" s="27">
        <f t="shared" si="150"/>
        <v>372894377.91000003</v>
      </c>
      <c r="Y5891" s="102" t="s">
        <v>88</v>
      </c>
      <c r="Z5891" s="102" t="s">
        <v>88</v>
      </c>
      <c r="AA5891" s="101">
        <v>45777</v>
      </c>
    </row>
    <row r="5892" spans="1:30">
      <c r="A5892" s="101">
        <v>45777</v>
      </c>
      <c r="B5892" s="102" t="s">
        <v>19064</v>
      </c>
      <c r="C5892" s="102" t="s">
        <v>19065</v>
      </c>
      <c r="D5892" s="102" t="s">
        <v>19066</v>
      </c>
      <c r="E5892" s="102" t="s">
        <v>19067</v>
      </c>
      <c r="F5892" s="102" t="s">
        <v>19160</v>
      </c>
      <c r="G5892" s="102" t="s">
        <v>19161</v>
      </c>
      <c r="H5892" s="102" t="s">
        <v>6152</v>
      </c>
      <c r="J5892" s="102" t="s">
        <v>8117</v>
      </c>
      <c r="K5892" s="102" t="s">
        <v>15</v>
      </c>
      <c r="L5892" s="102">
        <v>100604</v>
      </c>
      <c r="M5892" s="102" t="s">
        <v>16</v>
      </c>
      <c r="N5892" s="104">
        <v>365818381</v>
      </c>
      <c r="O5892" s="104">
        <v>-29877500</v>
      </c>
      <c r="P5892" s="104">
        <v>0</v>
      </c>
      <c r="Q5892" s="104">
        <v>335940881</v>
      </c>
      <c r="R5892" s="104"/>
      <c r="S5892" s="49">
        <f t="shared" si="149"/>
        <v>36953496.910000004</v>
      </c>
      <c r="T5892" s="25"/>
      <c r="U5892" s="24"/>
      <c r="V5892" s="25">
        <f t="shared" si="148"/>
        <v>372894377.91000003</v>
      </c>
      <c r="X5892" s="27">
        <f t="shared" si="150"/>
        <v>372894377.91000003</v>
      </c>
      <c r="Y5892" s="102" t="s">
        <v>88</v>
      </c>
      <c r="Z5892" s="102" t="s">
        <v>88</v>
      </c>
      <c r="AA5892" s="101">
        <v>45777</v>
      </c>
    </row>
    <row r="5893" spans="1:30">
      <c r="A5893" s="101">
        <v>45777</v>
      </c>
      <c r="B5893" s="102" t="s">
        <v>19064</v>
      </c>
      <c r="C5893" s="102" t="s">
        <v>19065</v>
      </c>
      <c r="D5893" s="102" t="s">
        <v>19066</v>
      </c>
      <c r="E5893" s="102" t="s">
        <v>19067</v>
      </c>
      <c r="F5893" s="102" t="s">
        <v>19162</v>
      </c>
      <c r="G5893" s="102" t="s">
        <v>19163</v>
      </c>
      <c r="H5893" s="102" t="s">
        <v>6152</v>
      </c>
      <c r="J5893" s="102" t="s">
        <v>8117</v>
      </c>
      <c r="K5893" s="102" t="s">
        <v>15</v>
      </c>
      <c r="L5893" s="102">
        <v>100604</v>
      </c>
      <c r="M5893" s="102" t="s">
        <v>16</v>
      </c>
      <c r="N5893" s="104">
        <v>365818381</v>
      </c>
      <c r="O5893" s="104">
        <v>-29877500</v>
      </c>
      <c r="P5893" s="104">
        <v>0</v>
      </c>
      <c r="Q5893" s="104">
        <v>335940881</v>
      </c>
      <c r="R5893" s="104"/>
      <c r="S5893" s="49">
        <f t="shared" si="149"/>
        <v>36953496.910000004</v>
      </c>
      <c r="T5893" s="25"/>
      <c r="U5893" s="24"/>
      <c r="V5893" s="25">
        <f t="shared" si="148"/>
        <v>372894377.91000003</v>
      </c>
      <c r="X5893" s="27">
        <f t="shared" si="150"/>
        <v>372894377.91000003</v>
      </c>
      <c r="Y5893" s="102" t="s">
        <v>88</v>
      </c>
      <c r="Z5893" s="102" t="s">
        <v>88</v>
      </c>
      <c r="AA5893" s="101">
        <v>45777</v>
      </c>
    </row>
    <row r="5894" spans="1:30">
      <c r="A5894" s="101">
        <v>45777</v>
      </c>
      <c r="B5894" s="102" t="s">
        <v>19064</v>
      </c>
      <c r="C5894" s="102" t="s">
        <v>19065</v>
      </c>
      <c r="D5894" s="102" t="s">
        <v>19066</v>
      </c>
      <c r="E5894" s="102" t="s">
        <v>19067</v>
      </c>
      <c r="F5894" s="102" t="s">
        <v>19164</v>
      </c>
      <c r="G5894" s="102" t="s">
        <v>19165</v>
      </c>
      <c r="H5894" s="102" t="s">
        <v>6152</v>
      </c>
      <c r="J5894" s="102" t="s">
        <v>8117</v>
      </c>
      <c r="K5894" s="102" t="s">
        <v>15</v>
      </c>
      <c r="L5894" s="102">
        <v>100604</v>
      </c>
      <c r="M5894" s="102" t="s">
        <v>16</v>
      </c>
      <c r="N5894" s="104">
        <v>365818381</v>
      </c>
      <c r="O5894" s="104">
        <v>-29877500</v>
      </c>
      <c r="P5894" s="104">
        <v>0</v>
      </c>
      <c r="Q5894" s="104">
        <v>335940881</v>
      </c>
      <c r="R5894" s="104"/>
      <c r="S5894" s="49">
        <f t="shared" si="149"/>
        <v>36953496.910000004</v>
      </c>
      <c r="T5894" s="25"/>
      <c r="U5894" s="24"/>
      <c r="V5894" s="25">
        <f t="shared" ref="V5894:V5907" si="151">Q5894+S5894</f>
        <v>372894377.91000003</v>
      </c>
      <c r="X5894" s="27">
        <f t="shared" si="150"/>
        <v>372894377.91000003</v>
      </c>
      <c r="Y5894" s="102" t="s">
        <v>88</v>
      </c>
      <c r="Z5894" s="102" t="s">
        <v>88</v>
      </c>
      <c r="AA5894" s="101">
        <v>45777</v>
      </c>
    </row>
    <row r="5895" spans="1:30">
      <c r="A5895" s="101">
        <v>45777</v>
      </c>
      <c r="B5895" s="102" t="s">
        <v>19064</v>
      </c>
      <c r="C5895" s="102" t="s">
        <v>19065</v>
      </c>
      <c r="D5895" s="102" t="s">
        <v>19066</v>
      </c>
      <c r="E5895" s="102" t="s">
        <v>19067</v>
      </c>
      <c r="F5895" s="102" t="s">
        <v>19166</v>
      </c>
      <c r="G5895" s="102" t="s">
        <v>19167</v>
      </c>
      <c r="H5895" s="102" t="s">
        <v>6152</v>
      </c>
      <c r="J5895" s="102" t="s">
        <v>8117</v>
      </c>
      <c r="K5895" s="102" t="s">
        <v>15</v>
      </c>
      <c r="L5895" s="102">
        <v>100604</v>
      </c>
      <c r="M5895" s="102" t="s">
        <v>16</v>
      </c>
      <c r="N5895" s="104">
        <v>365818381</v>
      </c>
      <c r="O5895" s="104">
        <v>-29877500</v>
      </c>
      <c r="P5895" s="104">
        <v>0</v>
      </c>
      <c r="Q5895" s="104">
        <v>335940881</v>
      </c>
      <c r="R5895" s="104"/>
      <c r="S5895" s="49">
        <f t="shared" ref="S5895:S5896" si="152">Q5895*11%</f>
        <v>36953496.910000004</v>
      </c>
      <c r="T5895" s="25"/>
      <c r="U5895" s="24"/>
      <c r="V5895" s="25">
        <f t="shared" si="151"/>
        <v>372894377.91000003</v>
      </c>
      <c r="X5895" s="27">
        <f t="shared" si="150"/>
        <v>372894377.91000003</v>
      </c>
      <c r="Y5895" s="102" t="s">
        <v>88</v>
      </c>
      <c r="Z5895" s="102" t="s">
        <v>88</v>
      </c>
      <c r="AA5895" s="101">
        <v>45777</v>
      </c>
    </row>
    <row r="5896" spans="1:30" s="142" customFormat="1">
      <c r="A5896" s="138">
        <v>42983</v>
      </c>
      <c r="B5896" s="139">
        <v>90000303</v>
      </c>
      <c r="C5896" s="140" t="s">
        <v>19168</v>
      </c>
      <c r="D5896" s="139">
        <v>10000136</v>
      </c>
      <c r="E5896" s="139">
        <v>80000190</v>
      </c>
      <c r="F5896" s="139" t="s">
        <v>19169</v>
      </c>
      <c r="G5896" s="139" t="s">
        <v>19170</v>
      </c>
      <c r="H5896" s="141"/>
      <c r="J5896" s="143" t="s">
        <v>19171</v>
      </c>
      <c r="K5896" s="143" t="s">
        <v>15</v>
      </c>
      <c r="L5896" s="143">
        <v>100602</v>
      </c>
      <c r="M5896" s="143" t="s">
        <v>19172</v>
      </c>
      <c r="N5896" s="144">
        <v>135029091</v>
      </c>
      <c r="O5896" s="145">
        <f>ROUND((30%*-N5896),0)</f>
        <v>-40508727</v>
      </c>
      <c r="P5896" s="142">
        <v>0</v>
      </c>
      <c r="Q5896" s="146">
        <f>SUM(N5896:O5896)</f>
        <v>94520364</v>
      </c>
      <c r="R5896" s="147"/>
      <c r="S5896" s="49">
        <f t="shared" si="152"/>
        <v>10397240.040000001</v>
      </c>
      <c r="T5896" s="25"/>
      <c r="U5896" s="24"/>
      <c r="V5896" s="25">
        <f t="shared" si="151"/>
        <v>104917604.04000001</v>
      </c>
      <c r="W5896" s="26"/>
      <c r="X5896" s="27">
        <f t="shared" si="150"/>
        <v>104917604.04000001</v>
      </c>
      <c r="Y5896" s="148"/>
      <c r="Z5896" s="149"/>
      <c r="AA5896" s="150">
        <v>42983</v>
      </c>
      <c r="AC5896" s="151"/>
      <c r="AD5896" s="152"/>
    </row>
    <row r="5897" spans="1:30">
      <c r="A5897" s="153">
        <v>45743</v>
      </c>
      <c r="F5897" s="26" t="s">
        <v>19173</v>
      </c>
      <c r="J5897" s="26" t="s">
        <v>19174</v>
      </c>
      <c r="K5897" s="26" t="s">
        <v>19175</v>
      </c>
      <c r="N5897" s="154">
        <v>195155779</v>
      </c>
      <c r="O5897" s="154">
        <v>0</v>
      </c>
      <c r="Q5897" s="146">
        <f>SUM(N5897:O5897)</f>
        <v>195155779</v>
      </c>
      <c r="R5897" s="147"/>
      <c r="S5897" s="49">
        <f>Q5897*12%</f>
        <v>23418693.48</v>
      </c>
      <c r="T5897" s="25"/>
      <c r="U5897" s="24"/>
      <c r="V5897" s="25">
        <f t="shared" si="151"/>
        <v>218574472.47999999</v>
      </c>
      <c r="X5897" s="27">
        <f t="shared" si="150"/>
        <v>218574472.47999999</v>
      </c>
      <c r="AA5897" s="153">
        <v>45743</v>
      </c>
    </row>
    <row r="5898" spans="1:30">
      <c r="A5898" s="101">
        <v>45793</v>
      </c>
      <c r="B5898" s="102" t="s">
        <v>19176</v>
      </c>
      <c r="C5898" s="102" t="s">
        <v>19177</v>
      </c>
      <c r="D5898" s="102" t="s">
        <v>19178</v>
      </c>
      <c r="E5898" s="102" t="s">
        <v>19179</v>
      </c>
      <c r="F5898" s="102" t="s">
        <v>19180</v>
      </c>
      <c r="G5898" s="135" t="s">
        <v>19181</v>
      </c>
      <c r="H5898" s="102" t="s">
        <v>17331</v>
      </c>
      <c r="J5898" s="102" t="s">
        <v>16454</v>
      </c>
      <c r="K5898" s="102" t="s">
        <v>15</v>
      </c>
      <c r="L5898" s="102" t="s">
        <v>87</v>
      </c>
      <c r="M5898" s="102" t="s">
        <v>16</v>
      </c>
      <c r="N5898" s="136">
        <v>392533560</v>
      </c>
      <c r="O5898" s="136">
        <v>-23125000</v>
      </c>
      <c r="P5898" s="136">
        <v>-94537449</v>
      </c>
      <c r="Q5898" s="146">
        <f>SUM(N5898:O5898)</f>
        <v>369408560</v>
      </c>
      <c r="R5898" s="147"/>
      <c r="S5898" s="49">
        <f>Q5898*12%</f>
        <v>44329027.199999996</v>
      </c>
      <c r="T5898" s="25"/>
      <c r="U5898" s="24"/>
      <c r="V5898" s="25">
        <f t="shared" si="151"/>
        <v>413737587.19999999</v>
      </c>
      <c r="X5898" s="27">
        <f t="shared" si="150"/>
        <v>413737587.19999999</v>
      </c>
      <c r="Y5898" s="102" t="s">
        <v>19182</v>
      </c>
      <c r="Z5898" s="102" t="s">
        <v>19183</v>
      </c>
      <c r="AA5898" s="101">
        <v>45793</v>
      </c>
    </row>
    <row r="5899" spans="1:30">
      <c r="A5899" s="153">
        <v>45740</v>
      </c>
      <c r="F5899" s="26" t="s">
        <v>19184</v>
      </c>
      <c r="G5899" s="26" t="s">
        <v>19185</v>
      </c>
      <c r="J5899" s="26" t="s">
        <v>19186</v>
      </c>
      <c r="K5899" s="26" t="s">
        <v>19175</v>
      </c>
      <c r="N5899" s="156">
        <v>367760925</v>
      </c>
      <c r="O5899" s="155"/>
      <c r="Q5899" s="146">
        <f>SUM(N5899:O5899)</f>
        <v>367760925</v>
      </c>
      <c r="S5899" s="49">
        <f>Q5899*12%</f>
        <v>44131311</v>
      </c>
      <c r="V5899" s="25">
        <f t="shared" si="151"/>
        <v>411892236</v>
      </c>
      <c r="X5899" s="27">
        <f t="shared" si="150"/>
        <v>411892236</v>
      </c>
      <c r="AA5899" s="153">
        <v>45740</v>
      </c>
    </row>
    <row r="5900" spans="1:30">
      <c r="A5900" s="157">
        <v>45805</v>
      </c>
      <c r="B5900" s="158" t="s">
        <v>19187</v>
      </c>
      <c r="C5900" s="158" t="s">
        <v>19188</v>
      </c>
      <c r="D5900" s="158" t="s">
        <v>19189</v>
      </c>
      <c r="E5900" s="158" t="s">
        <v>19190</v>
      </c>
      <c r="F5900" s="158" t="s">
        <v>19191</v>
      </c>
      <c r="G5900" s="159" t="s">
        <v>19192</v>
      </c>
      <c r="H5900" s="158" t="s">
        <v>17507</v>
      </c>
      <c r="J5900" s="158" t="s">
        <v>103</v>
      </c>
      <c r="K5900" s="158" t="s">
        <v>15</v>
      </c>
      <c r="L5900" s="158" t="s">
        <v>87</v>
      </c>
      <c r="M5900" s="158" t="s">
        <v>16</v>
      </c>
      <c r="N5900" s="160">
        <v>271638025</v>
      </c>
      <c r="O5900" s="160">
        <v>-15625000</v>
      </c>
      <c r="P5900" s="160">
        <v>0</v>
      </c>
      <c r="Q5900" s="146">
        <f t="shared" ref="Q5900:Q5907" si="153">SUM(N5900:O5900)</f>
        <v>256013025</v>
      </c>
      <c r="S5900" s="49">
        <f t="shared" ref="S5900:S5907" si="154">Q5900*12%</f>
        <v>30721563</v>
      </c>
      <c r="V5900" s="25">
        <f t="shared" si="151"/>
        <v>286734588</v>
      </c>
      <c r="X5900" s="27">
        <f t="shared" si="150"/>
        <v>286734588</v>
      </c>
      <c r="AA5900" s="157">
        <v>45805</v>
      </c>
    </row>
    <row r="5901" spans="1:30">
      <c r="A5901" s="157">
        <v>45805</v>
      </c>
      <c r="B5901" s="158" t="s">
        <v>19193</v>
      </c>
      <c r="C5901" s="158" t="s">
        <v>19194</v>
      </c>
      <c r="D5901" s="158" t="s">
        <v>19195</v>
      </c>
      <c r="E5901" s="158" t="s">
        <v>19196</v>
      </c>
      <c r="F5901" s="158" t="s">
        <v>19197</v>
      </c>
      <c r="G5901" s="159" t="s">
        <v>19198</v>
      </c>
      <c r="H5901" s="158" t="s">
        <v>98</v>
      </c>
      <c r="J5901" s="158" t="s">
        <v>94</v>
      </c>
      <c r="K5901" s="158" t="s">
        <v>15</v>
      </c>
      <c r="L5901" s="158" t="s">
        <v>87</v>
      </c>
      <c r="M5901" s="158" t="s">
        <v>16</v>
      </c>
      <c r="N5901" s="160">
        <v>270044275</v>
      </c>
      <c r="O5901" s="160">
        <v>-16000000</v>
      </c>
      <c r="P5901" s="160">
        <v>0</v>
      </c>
      <c r="Q5901" s="146">
        <f t="shared" si="153"/>
        <v>254044275</v>
      </c>
      <c r="S5901" s="49">
        <f t="shared" si="154"/>
        <v>30485313</v>
      </c>
      <c r="V5901" s="25">
        <f t="shared" si="151"/>
        <v>284529588</v>
      </c>
      <c r="X5901" s="27">
        <f t="shared" si="150"/>
        <v>284529588</v>
      </c>
      <c r="AA5901" s="157">
        <v>45805</v>
      </c>
    </row>
    <row r="5902" spans="1:30">
      <c r="A5902" s="157">
        <v>45805</v>
      </c>
      <c r="B5902" s="158" t="s">
        <v>19199</v>
      </c>
      <c r="C5902" s="158" t="s">
        <v>19200</v>
      </c>
      <c r="D5902" s="158" t="s">
        <v>19201</v>
      </c>
      <c r="E5902" s="158" t="s">
        <v>19202</v>
      </c>
      <c r="F5902" s="158" t="s">
        <v>19203</v>
      </c>
      <c r="G5902" s="159" t="s">
        <v>19204</v>
      </c>
      <c r="H5902" s="158" t="s">
        <v>19205</v>
      </c>
      <c r="J5902" s="158" t="s">
        <v>18840</v>
      </c>
      <c r="K5902" s="158" t="s">
        <v>15</v>
      </c>
      <c r="L5902" s="158" t="s">
        <v>87</v>
      </c>
      <c r="M5902" s="158" t="s">
        <v>16</v>
      </c>
      <c r="N5902" s="160">
        <v>367561239</v>
      </c>
      <c r="O5902" s="160">
        <v>-23125000</v>
      </c>
      <c r="P5902" s="160">
        <v>0</v>
      </c>
      <c r="Q5902" s="146">
        <f t="shared" si="153"/>
        <v>344436239</v>
      </c>
      <c r="S5902" s="49">
        <f t="shared" si="154"/>
        <v>41332348.68</v>
      </c>
      <c r="V5902" s="25">
        <f t="shared" si="151"/>
        <v>385768587.68000001</v>
      </c>
      <c r="X5902" s="27">
        <f t="shared" si="150"/>
        <v>385768587.68000001</v>
      </c>
      <c r="AA5902" s="157">
        <v>45805</v>
      </c>
    </row>
    <row r="5903" spans="1:30">
      <c r="A5903" s="157">
        <v>45805</v>
      </c>
      <c r="B5903" s="158" t="s">
        <v>19199</v>
      </c>
      <c r="C5903" s="158" t="s">
        <v>19200</v>
      </c>
      <c r="D5903" s="158" t="s">
        <v>19201</v>
      </c>
      <c r="E5903" s="158" t="s">
        <v>19202</v>
      </c>
      <c r="F5903" s="158" t="s">
        <v>19206</v>
      </c>
      <c r="G5903" s="159" t="s">
        <v>19207</v>
      </c>
      <c r="H5903" s="158" t="s">
        <v>19205</v>
      </c>
      <c r="J5903" s="158" t="s">
        <v>18840</v>
      </c>
      <c r="K5903" s="158" t="s">
        <v>15</v>
      </c>
      <c r="L5903" s="158" t="s">
        <v>87</v>
      </c>
      <c r="M5903" s="158" t="s">
        <v>16</v>
      </c>
      <c r="N5903" s="160">
        <v>367561239</v>
      </c>
      <c r="O5903" s="160">
        <v>-23125000</v>
      </c>
      <c r="P5903" s="160">
        <v>0</v>
      </c>
      <c r="Q5903" s="146">
        <f t="shared" si="153"/>
        <v>344436239</v>
      </c>
      <c r="S5903" s="49">
        <f t="shared" si="154"/>
        <v>41332348.68</v>
      </c>
      <c r="V5903" s="25">
        <f t="shared" si="151"/>
        <v>385768587.68000001</v>
      </c>
      <c r="X5903" s="27">
        <f t="shared" si="150"/>
        <v>385768587.68000001</v>
      </c>
      <c r="AA5903" s="157">
        <v>45805</v>
      </c>
    </row>
    <row r="5904" spans="1:30">
      <c r="A5904" s="157">
        <v>45805</v>
      </c>
      <c r="B5904" s="158" t="s">
        <v>19208</v>
      </c>
      <c r="C5904" s="158" t="s">
        <v>19209</v>
      </c>
      <c r="D5904" s="158" t="s">
        <v>19210</v>
      </c>
      <c r="E5904" s="158" t="s">
        <v>19211</v>
      </c>
      <c r="F5904" s="158" t="s">
        <v>19212</v>
      </c>
      <c r="G5904" s="159" t="s">
        <v>19213</v>
      </c>
      <c r="H5904" s="158" t="s">
        <v>99</v>
      </c>
      <c r="J5904" s="158" t="s">
        <v>94</v>
      </c>
      <c r="K5904" s="158" t="s">
        <v>15</v>
      </c>
      <c r="L5904" s="158" t="s">
        <v>87</v>
      </c>
      <c r="M5904" s="158" t="s">
        <v>16</v>
      </c>
      <c r="N5904" s="160">
        <v>270044274</v>
      </c>
      <c r="O5904" s="160">
        <v>-16000000</v>
      </c>
      <c r="P5904" s="160">
        <v>0</v>
      </c>
      <c r="Q5904" s="146">
        <f t="shared" si="153"/>
        <v>254044274</v>
      </c>
      <c r="S5904" s="49">
        <f t="shared" si="154"/>
        <v>30485312.879999999</v>
      </c>
      <c r="V5904" s="25">
        <f t="shared" si="151"/>
        <v>284529586.88</v>
      </c>
      <c r="X5904" s="27">
        <f t="shared" si="150"/>
        <v>284529586.88</v>
      </c>
      <c r="AA5904" s="157">
        <v>45805</v>
      </c>
    </row>
    <row r="5905" spans="1:27">
      <c r="A5905" s="157">
        <v>45805</v>
      </c>
      <c r="B5905" s="158" t="s">
        <v>19208</v>
      </c>
      <c r="C5905" s="158" t="s">
        <v>19209</v>
      </c>
      <c r="D5905" s="158" t="s">
        <v>19210</v>
      </c>
      <c r="E5905" s="158" t="s">
        <v>19211</v>
      </c>
      <c r="F5905" s="158" t="s">
        <v>19214</v>
      </c>
      <c r="G5905" s="159" t="s">
        <v>19215</v>
      </c>
      <c r="H5905" s="158" t="s">
        <v>99</v>
      </c>
      <c r="J5905" s="158" t="s">
        <v>94</v>
      </c>
      <c r="K5905" s="158" t="s">
        <v>15</v>
      </c>
      <c r="L5905" s="158" t="s">
        <v>87</v>
      </c>
      <c r="M5905" s="158" t="s">
        <v>16</v>
      </c>
      <c r="N5905" s="160">
        <v>270044274</v>
      </c>
      <c r="O5905" s="160">
        <v>-16000000</v>
      </c>
      <c r="P5905" s="160">
        <v>0</v>
      </c>
      <c r="Q5905" s="146">
        <f t="shared" si="153"/>
        <v>254044274</v>
      </c>
      <c r="S5905" s="49">
        <f t="shared" si="154"/>
        <v>30485312.879999999</v>
      </c>
      <c r="V5905" s="25">
        <f t="shared" si="151"/>
        <v>284529586.88</v>
      </c>
      <c r="X5905" s="27">
        <f t="shared" si="150"/>
        <v>284529586.88</v>
      </c>
      <c r="AA5905" s="157">
        <v>45805</v>
      </c>
    </row>
    <row r="5906" spans="1:27">
      <c r="A5906" s="157">
        <v>45805</v>
      </c>
      <c r="B5906" s="158" t="s">
        <v>19216</v>
      </c>
      <c r="C5906" s="158" t="s">
        <v>19217</v>
      </c>
      <c r="D5906" s="158" t="s">
        <v>19218</v>
      </c>
      <c r="E5906" s="158" t="s">
        <v>19219</v>
      </c>
      <c r="F5906" s="158" t="s">
        <v>19220</v>
      </c>
      <c r="G5906" s="159" t="s">
        <v>19221</v>
      </c>
      <c r="H5906" s="158" t="s">
        <v>19205</v>
      </c>
      <c r="J5906" s="158" t="s">
        <v>18840</v>
      </c>
      <c r="K5906" s="158" t="s">
        <v>15</v>
      </c>
      <c r="L5906" s="158" t="s">
        <v>87</v>
      </c>
      <c r="M5906" s="158" t="s">
        <v>16</v>
      </c>
      <c r="N5906" s="160">
        <v>367561239</v>
      </c>
      <c r="O5906" s="160">
        <v>-23125000</v>
      </c>
      <c r="P5906" s="160">
        <v>0</v>
      </c>
      <c r="Q5906" s="146">
        <f t="shared" si="153"/>
        <v>344436239</v>
      </c>
      <c r="S5906" s="49">
        <f t="shared" si="154"/>
        <v>41332348.68</v>
      </c>
      <c r="V5906" s="25">
        <f t="shared" si="151"/>
        <v>385768587.68000001</v>
      </c>
      <c r="X5906" s="27">
        <f t="shared" si="150"/>
        <v>385768587.68000001</v>
      </c>
      <c r="AA5906" s="157">
        <v>45805</v>
      </c>
    </row>
    <row r="5907" spans="1:27">
      <c r="A5907" s="157">
        <v>45805</v>
      </c>
      <c r="B5907" s="158" t="s">
        <v>19216</v>
      </c>
      <c r="C5907" s="158" t="s">
        <v>19217</v>
      </c>
      <c r="D5907" s="158" t="s">
        <v>19218</v>
      </c>
      <c r="E5907" s="158" t="s">
        <v>19219</v>
      </c>
      <c r="F5907" s="158" t="s">
        <v>19222</v>
      </c>
      <c r="G5907" s="159" t="s">
        <v>19223</v>
      </c>
      <c r="H5907" s="158" t="s">
        <v>19205</v>
      </c>
      <c r="J5907" s="158" t="s">
        <v>18840</v>
      </c>
      <c r="K5907" s="158" t="s">
        <v>15</v>
      </c>
      <c r="L5907" s="158" t="s">
        <v>87</v>
      </c>
      <c r="M5907" s="158" t="s">
        <v>16</v>
      </c>
      <c r="N5907" s="160">
        <v>367561239</v>
      </c>
      <c r="O5907" s="160">
        <v>-23125000</v>
      </c>
      <c r="P5907" s="160">
        <v>0</v>
      </c>
      <c r="Q5907" s="146">
        <f t="shared" si="153"/>
        <v>344436239</v>
      </c>
      <c r="S5907" s="49">
        <f t="shared" si="154"/>
        <v>41332348.68</v>
      </c>
      <c r="V5907" s="25">
        <f t="shared" si="151"/>
        <v>385768587.68000001</v>
      </c>
      <c r="X5907" s="27">
        <f t="shared" si="150"/>
        <v>385768587.68000001</v>
      </c>
      <c r="AA5907" s="157">
        <v>45805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2025-05-30T02:21:10Z</dcterms:modified>
</cp:coreProperties>
</file>