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peterjam\Box\CVPIA\Phase III\NearTermRestorationStrategy\"/>
    </mc:Choice>
  </mc:AlternateContent>
  <xr:revisionPtr revIDLastSave="0" documentId="8_{582921E0-DCC6-492F-AE26-F86D24E382EF}" xr6:coauthVersionLast="36" xr6:coauthVersionMax="36" xr10:uidLastSave="{00000000-0000-0000-0000-000000000000}"/>
  <bookViews>
    <workbookView xWindow="0" yWindow="0" windowWidth="24120" windowHeight="11355" activeTab="1" xr2:uid="{00000000-000D-0000-FFFF-FFFF00000000}"/>
  </bookViews>
  <sheets>
    <sheet name="Utilities" sheetId="1" r:id="rId1"/>
    <sheet name="Relative los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<sst xmlns="http://schemas.openxmlformats.org/spreadsheetml/2006/main" count="16" uniqueCount="7">
  <si>
    <t>Fall</t>
  </si>
  <si>
    <t>Spring</t>
  </si>
  <si>
    <t>Winter</t>
  </si>
  <si>
    <t>U(fall)</t>
  </si>
  <si>
    <t>U(Spring)</t>
  </si>
  <si>
    <t>U(Winter)</t>
  </si>
  <si>
    <t>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</si>
</sst>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" fontId="0" fillId="0" borderId="0" xfId="0" applyNumberFormat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00365863357989E-2"/>
          <c:y val="4.7008190241280078E-2"/>
          <c:w val="0.87169331106338976"/>
          <c:h val="0.7424324067925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Utilities!$F$2</c:f>
              <c:strCache>
                <c:ptCount val="1"/>
                <c:pt idx="0">
                  <c:v>U(fall)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Utilities!$E$3:$E$16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Utilities!$F$3:$F$16</c:f>
              <c:numCache>
                <c:formatCode>General</c:formatCode>
                <c:ptCount val="14"/>
                <c:pt idx="0">
                  <c:v>0</c:v>
                </c:pt>
                <c:pt idx="1">
                  <c:v>0.77952431300743252</c:v>
                </c:pt>
                <c:pt idx="2">
                  <c:v>0.69765237423370907</c:v>
                </c:pt>
                <c:pt idx="3">
                  <c:v>0.71017561242030791</c:v>
                </c:pt>
                <c:pt idx="4">
                  <c:v>0.48219806112124441</c:v>
                </c:pt>
                <c:pt idx="5">
                  <c:v>0.85748120814062967</c:v>
                </c:pt>
                <c:pt idx="6">
                  <c:v>1</c:v>
                </c:pt>
                <c:pt idx="7">
                  <c:v>0.5475888302658346</c:v>
                </c:pt>
                <c:pt idx="8">
                  <c:v>0.22310759761788909</c:v>
                </c:pt>
                <c:pt idx="9">
                  <c:v>0.28718635012551269</c:v>
                </c:pt>
                <c:pt idx="10">
                  <c:v>0.31309758462901144</c:v>
                </c:pt>
                <c:pt idx="11">
                  <c:v>0.82731707914812624</c:v>
                </c:pt>
                <c:pt idx="12">
                  <c:v>0.51598577175286786</c:v>
                </c:pt>
                <c:pt idx="13">
                  <c:v>0.53702092574633509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4-4E68-932E-7EC021E51206}"/>
            </c:ext>
          </c:extLst>
        </c:ser>
        <c:ser>
          <c:idx val="1"/>
          <c:order val="1"/>
          <c:tx>
            <c:strRef>
              <c:f>Utilities!$G$2</c:f>
              <c:strCache>
                <c:ptCount val="1"/>
                <c:pt idx="0">
                  <c:v>U(Winter)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Utilities!$E$3:$E$16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Utilities!$G$3:$G$16</c:f>
              <c:numCache>
                <c:formatCode>General</c:formatCode>
                <c:ptCount val="14"/>
                <c:pt idx="0">
                  <c:v>0.12007799183293104</c:v>
                </c:pt>
                <c:pt idx="1">
                  <c:v>0.70510564459759473</c:v>
                </c:pt>
                <c:pt idx="2">
                  <c:v>0.79957877052497339</c:v>
                </c:pt>
                <c:pt idx="3">
                  <c:v>0.88346597667602822</c:v>
                </c:pt>
                <c:pt idx="4">
                  <c:v>0.47975094117502787</c:v>
                </c:pt>
                <c:pt idx="5">
                  <c:v>0.83008265172232054</c:v>
                </c:pt>
                <c:pt idx="6">
                  <c:v>1</c:v>
                </c:pt>
                <c:pt idx="7">
                  <c:v>0</c:v>
                </c:pt>
                <c:pt idx="8">
                  <c:v>0.59289428182520487</c:v>
                </c:pt>
                <c:pt idx="9">
                  <c:v>0.10845585981090781</c:v>
                </c:pt>
                <c:pt idx="10">
                  <c:v>2.1484542656383016E-2</c:v>
                </c:pt>
                <c:pt idx="11">
                  <c:v>0.51710363348743726</c:v>
                </c:pt>
                <c:pt idx="12">
                  <c:v>0.27495799968116569</c:v>
                </c:pt>
                <c:pt idx="13">
                  <c:v>0.46814720345322369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4-4E68-932E-7EC021E51206}"/>
            </c:ext>
          </c:extLst>
        </c:ser>
        <c:ser>
          <c:idx val="2"/>
          <c:order val="2"/>
          <c:tx>
            <c:strRef>
              <c:f>Utilities!$H$2</c:f>
              <c:strCache>
                <c:ptCount val="1"/>
                <c:pt idx="0">
                  <c:v>U(Spring)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Utilities!$E$3:$E$16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Utilities!$H$3:$H$16</c:f>
              <c:numCache>
                <c:formatCode>General</c:formatCode>
                <c:ptCount val="14"/>
                <c:pt idx="0">
                  <c:v>9.2743694065950621E-2</c:v>
                </c:pt>
                <c:pt idx="1">
                  <c:v>0.39508938280196582</c:v>
                </c:pt>
                <c:pt idx="2">
                  <c:v>0.37049045043477652</c:v>
                </c:pt>
                <c:pt idx="3">
                  <c:v>0.3827126243289089</c:v>
                </c:pt>
                <c:pt idx="4">
                  <c:v>0.36684977788018114</c:v>
                </c:pt>
                <c:pt idx="5">
                  <c:v>0.39007625780710886</c:v>
                </c:pt>
                <c:pt idx="6">
                  <c:v>0.35886780608628271</c:v>
                </c:pt>
                <c:pt idx="7">
                  <c:v>2.6133022675147732E-2</c:v>
                </c:pt>
                <c:pt idx="8">
                  <c:v>0</c:v>
                </c:pt>
                <c:pt idx="9">
                  <c:v>1</c:v>
                </c:pt>
                <c:pt idx="10">
                  <c:v>0.64365727129417272</c:v>
                </c:pt>
                <c:pt idx="11">
                  <c:v>0.26150303232639799</c:v>
                </c:pt>
                <c:pt idx="12">
                  <c:v>0.10470548404957503</c:v>
                </c:pt>
                <c:pt idx="13">
                  <c:v>8.1534254884696164E-2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4-4E68-932E-7EC021E51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478960"/>
        <c:axId val="594476992"/>
      </c:barChart>
      <c:catAx>
        <c:axId val="59447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Candidate</a:t>
                </a:r>
                <a:r>
                  <a:rPr lang="en-US" baseline="0"/>
                  <a:t> r</a:t>
                </a:r>
                <a:r>
                  <a:rPr lang="en-US"/>
                  <a:t>estoration strategy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4476992"/>
        <c:crosses val="autoZero"/>
        <c:auto val="1"/>
        <c:lblAlgn val="ctr"/>
        <c:lblOffset val="100"/>
        <c:noMultiLvlLbl val="0"/>
      </c:catAx>
      <c:valAx>
        <c:axId val="59447699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Uitlity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447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00365863357989E-2"/>
          <c:y val="4.7008190241280078E-2"/>
          <c:w val="0.87169331106338976"/>
          <c:h val="0.7424324067925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'Relative loss'!$F$1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'Relative loss'!$E$2:$E$15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'Relative loss'!$F$2:$F$15</c:f>
              <c:numCache>
                <c:formatCode>General</c:formatCode>
                <c:ptCount val="14"/>
                <c:pt idx="0">
                  <c:v>0.14974089617590039</c:v>
                </c:pt>
                <c:pt idx="1">
                  <c:v>3.3014226955264354E-2</c:v>
                </c:pt>
                <c:pt idx="2">
                  <c:v>4.5273804438900153E-2</c:v>
                </c:pt>
                <c:pt idx="3">
                  <c:v>4.3398563529814582E-2</c:v>
                </c:pt>
                <c:pt idx="4">
                  <c:v>7.7536126369323652E-2</c:v>
                </c:pt>
                <c:pt idx="5">
                  <c:v>2.1340891614928727E-2</c:v>
                </c:pt>
                <c:pt idx="6">
                  <c:v>0</c:v>
                </c:pt>
                <c:pt idx="7">
                  <c:v>6.7744453995981307E-2</c:v>
                </c:pt>
                <c:pt idx="8">
                  <c:v>0.11633256456494549</c:v>
                </c:pt>
                <c:pt idx="9">
                  <c:v>0.10673735473862021</c:v>
                </c:pt>
                <c:pt idx="10">
                  <c:v>0.1028573832630424</c:v>
                </c:pt>
                <c:pt idx="11">
                  <c:v>2.5857695322631647E-2</c:v>
                </c:pt>
                <c:pt idx="12">
                  <c:v>7.2476724299612369E-2</c:v>
                </c:pt>
                <c:pt idx="13">
                  <c:v>6.9326901489432519E-2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3E-4AB9-A997-302E2E3CE548}"/>
            </c:ext>
          </c:extLst>
        </c:ser>
        <c:ser>
          <c:idx val="1"/>
          <c:order val="1"/>
          <c:tx>
            <c:strRef>
              <c:f>'Relative loss'!$G$1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'Relative loss'!$G$2:$G$15</c:f>
              <c:numCache>
                <c:formatCode>General</c:formatCode>
                <c:ptCount val="14"/>
                <c:pt idx="0">
                  <c:v>8.0565615419464984E-2</c:v>
                </c:pt>
                <c:pt idx="1">
                  <c:v>2.7000512552483244E-2</c:v>
                </c:pt>
                <c:pt idx="2">
                  <c:v>1.8350557828888312E-2</c:v>
                </c:pt>
                <c:pt idx="3">
                  <c:v>1.0669849394901679E-2</c:v>
                </c:pt>
                <c:pt idx="4">
                  <c:v>4.7633978019189581E-2</c:v>
                </c:pt>
                <c:pt idx="5">
                  <c:v>1.5557623979596629E-2</c:v>
                </c:pt>
                <c:pt idx="6">
                  <c:v>0</c:v>
                </c:pt>
                <c:pt idx="7">
                  <c:v>9.1559950395249293E-2</c:v>
                </c:pt>
                <c:pt idx="8">
                  <c:v>3.7274579361706583E-2</c:v>
                </c:pt>
                <c:pt idx="9">
                  <c:v>8.1629737250888457E-2</c:v>
                </c:pt>
                <c:pt idx="10">
                  <c:v>8.9592826735366241E-2</c:v>
                </c:pt>
                <c:pt idx="11">
                  <c:v>4.4213967363936367E-2</c:v>
                </c:pt>
                <c:pt idx="12">
                  <c:v>6.6384809583664786E-2</c:v>
                </c:pt>
                <c:pt idx="13">
                  <c:v>4.8696415669397454E-2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3E-4AB9-A997-302E2E3CE548}"/>
            </c:ext>
          </c:extLst>
        </c:ser>
        <c:ser>
          <c:idx val="2"/>
          <c:order val="2"/>
          <c:tx>
            <c:strRef>
              <c:f>'Relative loss'!$H$1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'Relative loss'!$H$2:$H$15</c:f>
              <c:numCache>
                <c:formatCode>General</c:formatCode>
                <c:ptCount val="14"/>
                <c:pt idx="0">
                  <c:v>0.37796732853258524</c:v>
                </c:pt>
                <c:pt idx="1">
                  <c:v>0.25200866446218828</c:v>
                </c:pt>
                <c:pt idx="2">
                  <c:v>0.26225669767040954</c:v>
                </c:pt>
                <c:pt idx="3">
                  <c:v>0.25716488140480648</c:v>
                </c:pt>
                <c:pt idx="4">
                  <c:v>0.26377341931844001</c:v>
                </c:pt>
                <c:pt idx="5">
                  <c:v>0.254097156379536</c:v>
                </c:pt>
                <c:pt idx="6">
                  <c:v>0.26709874705177133</c:v>
                </c:pt>
                <c:pt idx="7">
                  <c:v>0.40571765371927376</c:v>
                </c:pt>
                <c:pt idx="8">
                  <c:v>0.41660479630775976</c:v>
                </c:pt>
                <c:pt idx="9">
                  <c:v>0</c:v>
                </c:pt>
                <c:pt idx="10">
                  <c:v>0.14845408990824246</c:v>
                </c:pt>
                <c:pt idx="11">
                  <c:v>0.30766137879155919</c:v>
                </c:pt>
                <c:pt idx="12">
                  <c:v>0.37298398945298117</c:v>
                </c:pt>
                <c:pt idx="13">
                  <c:v>0.38263723465941596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3E-4AB9-A997-302E2E3CE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478960"/>
        <c:axId val="594476992"/>
      </c:barChart>
      <c:catAx>
        <c:axId val="59447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Candidate</a:t>
                </a:r>
                <a:r>
                  <a:rPr lang="en-US" baseline="0"/>
                  <a:t> r</a:t>
                </a:r>
                <a:r>
                  <a:rPr lang="en-US"/>
                  <a:t>estoration strategy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4476992"/>
        <c:crosses val="autoZero"/>
        <c:auto val="1"/>
        <c:lblAlgn val="ctr"/>
        <c:lblOffset val="100"/>
        <c:noMultiLvlLbl val="0"/>
      </c:catAx>
      <c:valAx>
        <c:axId val="594476992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Relative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44789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3</xdr:row>
      <xdr:rowOff>219075</xdr:rowOff>
    </xdr:from>
    <xdr:to>
      <xdr:col>19</xdr:col>
      <xdr:colOff>428625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15</xdr:row>
      <xdr:rowOff>133350</xdr:rowOff>
    </xdr:from>
    <xdr:to>
      <xdr:col>9</xdr:col>
      <xdr:colOff>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6"/>
  <sheetViews>
    <sheetView workbookViewId="0">
      <selection activeCell="I1" sqref="I1:J1048576"/>
    </sheetView>
  </sheetViews>
  <sheetFormatPr defaultRowHeight="15" x14ac:dyDescent="0.25"/>
  <cols>
    <col min="1" max="1" width="15.140625" customWidth="1"/>
    <col min="7" max="7" width="11.5703125" customWidth="1"/>
  </cols>
  <sheetData>
    <row r="2" spans="1:8" ht="18" x14ac:dyDescent="0.25">
      <c r="A2" s="1" t="s">
        <v>6</v>
      </c>
      <c r="B2" t="s">
        <v>0</v>
      </c>
      <c r="C2" t="s">
        <v>1</v>
      </c>
      <c r="D2" t="s">
        <v>2</v>
      </c>
      <c r="E2" s="1" t="s">
        <v>6</v>
      </c>
      <c r="F2" t="s">
        <v>3</v>
      </c>
      <c r="G2" t="s">
        <v>5</v>
      </c>
      <c r="H2" t="s">
        <v>4</v>
      </c>
    </row>
    <row r="3" spans="1:8" ht="18" x14ac:dyDescent="0.25">
      <c r="A3" s="1">
        <v>0</v>
      </c>
      <c r="B3" s="3">
        <v>64874.37</v>
      </c>
      <c r="C3" s="3">
        <v>2540.2620000000002</v>
      </c>
      <c r="D3" s="3">
        <v>3275.5419999999999</v>
      </c>
      <c r="E3" s="1">
        <v>0</v>
      </c>
      <c r="F3">
        <f>(B3-MIN($B$3:$B$16))/(MAX($B$3:$B$16)-MIN($B$3:$B$16))</f>
        <v>0</v>
      </c>
      <c r="G3">
        <f t="shared" ref="G3:G16" si="0">(D3-MIN($D$3:$D$16))/(MAX($D$3:$D$16)-MIN($D$3:$D$16))</f>
        <v>0.12007799183293104</v>
      </c>
      <c r="H3">
        <f>(C3-MIN($C$3:$C$16))/(MAX($C$3:$C$16)-MIN($C$3:$C$16))</f>
        <v>9.2743694065950621E-2</v>
      </c>
    </row>
    <row r="4" spans="1:8" ht="18" x14ac:dyDescent="0.25">
      <c r="A4" s="1">
        <v>1</v>
      </c>
      <c r="B4" s="3">
        <v>73780.56</v>
      </c>
      <c r="C4" s="3">
        <v>3054.6529999999998</v>
      </c>
      <c r="D4" s="3">
        <v>3466.3710000000001</v>
      </c>
      <c r="E4" s="1">
        <v>1</v>
      </c>
      <c r="F4">
        <f t="shared" ref="F4:F16" si="1">(B4-MIN($B$3:$B$16))/(MAX($B$3:$B$16)-MIN($B$3:$B$16))</f>
        <v>0.77952431300743252</v>
      </c>
      <c r="G4">
        <f t="shared" si="0"/>
        <v>0.70510564459759473</v>
      </c>
      <c r="H4">
        <f t="shared" ref="H4:H16" si="2">(C4-MIN($C$3:$C$16))/(MAX($C$3:$C$16)-MIN($C$3:$C$16))</f>
        <v>0.39508938280196582</v>
      </c>
    </row>
    <row r="5" spans="1:8" ht="18" x14ac:dyDescent="0.25">
      <c r="A5" s="1">
        <v>2</v>
      </c>
      <c r="B5" s="3">
        <v>72845.16</v>
      </c>
      <c r="C5" s="3">
        <v>3012.8020000000001</v>
      </c>
      <c r="D5" s="3">
        <v>3497.1869999999999</v>
      </c>
      <c r="E5" s="1">
        <v>2</v>
      </c>
      <c r="F5">
        <f t="shared" si="1"/>
        <v>0.69765237423370907</v>
      </c>
      <c r="G5">
        <f t="shared" si="0"/>
        <v>0.79957877052497339</v>
      </c>
      <c r="H5">
        <f t="shared" si="2"/>
        <v>0.37049045043477652</v>
      </c>
    </row>
    <row r="6" spans="1:8" ht="18" x14ac:dyDescent="0.25">
      <c r="A6" s="1">
        <v>3</v>
      </c>
      <c r="B6" s="3">
        <v>72988.240000000005</v>
      </c>
      <c r="C6" s="3">
        <v>3033.596</v>
      </c>
      <c r="D6" s="3">
        <v>3524.55</v>
      </c>
      <c r="E6" s="1">
        <v>3</v>
      </c>
      <c r="F6">
        <f t="shared" si="1"/>
        <v>0.71017561242030791</v>
      </c>
      <c r="G6">
        <f t="shared" si="0"/>
        <v>0.88346597667602822</v>
      </c>
      <c r="H6">
        <f t="shared" si="2"/>
        <v>0.3827126243289089</v>
      </c>
    </row>
    <row r="7" spans="1:8" ht="18" x14ac:dyDescent="0.25">
      <c r="A7" s="1">
        <v>4</v>
      </c>
      <c r="B7" s="3">
        <v>70383.56</v>
      </c>
      <c r="C7" s="3">
        <v>3006.6080000000002</v>
      </c>
      <c r="D7" s="3">
        <v>3392.8629999999998</v>
      </c>
      <c r="E7" s="1">
        <v>4</v>
      </c>
      <c r="F7">
        <f t="shared" si="1"/>
        <v>0.48219806112124441</v>
      </c>
      <c r="G7">
        <f t="shared" si="0"/>
        <v>0.47975094117502787</v>
      </c>
      <c r="H7">
        <f t="shared" si="2"/>
        <v>0.36684977788018114</v>
      </c>
    </row>
    <row r="8" spans="1:8" ht="18" x14ac:dyDescent="0.25">
      <c r="A8" s="1">
        <v>5</v>
      </c>
      <c r="B8" s="3">
        <v>74671.23</v>
      </c>
      <c r="C8" s="3">
        <v>3046.1239999999998</v>
      </c>
      <c r="D8" s="3">
        <v>3507.1370000000002</v>
      </c>
      <c r="E8" s="1">
        <v>5</v>
      </c>
      <c r="F8">
        <f t="shared" si="1"/>
        <v>0.85748120814062967</v>
      </c>
      <c r="G8">
        <f t="shared" si="0"/>
        <v>0.83008265172232054</v>
      </c>
      <c r="H8">
        <f t="shared" si="2"/>
        <v>0.39007625780710886</v>
      </c>
    </row>
    <row r="9" spans="1:8" ht="18" x14ac:dyDescent="0.25">
      <c r="A9" s="1">
        <v>6</v>
      </c>
      <c r="B9" s="3">
        <v>76299.53</v>
      </c>
      <c r="C9" s="3">
        <v>2993.0279999999998</v>
      </c>
      <c r="D9" s="3">
        <v>3562.5619999999999</v>
      </c>
      <c r="E9" s="1">
        <v>6</v>
      </c>
      <c r="F9">
        <f t="shared" si="1"/>
        <v>1</v>
      </c>
      <c r="G9">
        <f t="shared" si="0"/>
        <v>1</v>
      </c>
      <c r="H9">
        <f t="shared" si="2"/>
        <v>0.35886780608628271</v>
      </c>
    </row>
    <row r="10" spans="1:8" ht="18" x14ac:dyDescent="0.25">
      <c r="A10" s="2">
        <v>7</v>
      </c>
      <c r="B10" s="4">
        <v>71130.66</v>
      </c>
      <c r="C10" s="3">
        <v>2426.9349999999999</v>
      </c>
      <c r="D10" s="3">
        <v>3236.3739999999998</v>
      </c>
      <c r="E10" s="2">
        <v>7</v>
      </c>
      <c r="F10">
        <f t="shared" si="1"/>
        <v>0.5475888302658346</v>
      </c>
      <c r="G10">
        <f t="shared" si="0"/>
        <v>0</v>
      </c>
      <c r="H10">
        <f t="shared" si="2"/>
        <v>2.6133022675147732E-2</v>
      </c>
    </row>
    <row r="11" spans="1:8" ht="18" x14ac:dyDescent="0.25">
      <c r="A11" s="2">
        <v>8</v>
      </c>
      <c r="B11" s="4">
        <v>67423.41</v>
      </c>
      <c r="C11" s="3">
        <v>2382.4740000000002</v>
      </c>
      <c r="D11" s="3">
        <v>3429.7689999999998</v>
      </c>
      <c r="E11" s="2">
        <v>8</v>
      </c>
      <c r="F11">
        <f t="shared" si="1"/>
        <v>0.22310759761788909</v>
      </c>
      <c r="G11">
        <f t="shared" si="0"/>
        <v>0.59289428182520487</v>
      </c>
      <c r="H11">
        <f t="shared" si="2"/>
        <v>0</v>
      </c>
    </row>
    <row r="12" spans="1:8" ht="18" x14ac:dyDescent="0.25">
      <c r="A12" s="2">
        <v>9</v>
      </c>
      <c r="B12" s="4">
        <v>68155.520000000004</v>
      </c>
      <c r="C12" s="3">
        <v>4083.808</v>
      </c>
      <c r="D12" s="3">
        <v>3271.7510000000002</v>
      </c>
      <c r="E12" s="2">
        <v>9</v>
      </c>
      <c r="F12">
        <f t="shared" si="1"/>
        <v>0.28718635012551269</v>
      </c>
      <c r="G12">
        <f t="shared" si="0"/>
        <v>0.10845585981090781</v>
      </c>
      <c r="H12">
        <f t="shared" si="2"/>
        <v>1</v>
      </c>
    </row>
    <row r="13" spans="1:8" ht="18" x14ac:dyDescent="0.25">
      <c r="A13" s="2">
        <v>10</v>
      </c>
      <c r="B13" s="4">
        <v>68451.56</v>
      </c>
      <c r="C13" s="3">
        <v>3477.55</v>
      </c>
      <c r="D13" s="3">
        <v>3243.3820000000001</v>
      </c>
      <c r="E13" s="2">
        <v>10</v>
      </c>
      <c r="F13">
        <f t="shared" si="1"/>
        <v>0.31309758462901144</v>
      </c>
      <c r="G13">
        <f t="shared" si="0"/>
        <v>2.1484542656383016E-2</v>
      </c>
      <c r="H13">
        <f t="shared" si="2"/>
        <v>0.64365727129417272</v>
      </c>
    </row>
    <row r="14" spans="1:8" ht="18" x14ac:dyDescent="0.25">
      <c r="A14" s="2">
        <v>11</v>
      </c>
      <c r="B14" s="4">
        <v>74326.600000000006</v>
      </c>
      <c r="C14" s="3">
        <v>2827.3780000000002</v>
      </c>
      <c r="D14" s="3">
        <v>3405.047</v>
      </c>
      <c r="E14" s="2">
        <v>11</v>
      </c>
      <c r="F14">
        <f t="shared" si="1"/>
        <v>0.82731707914812624</v>
      </c>
      <c r="G14">
        <f t="shared" si="0"/>
        <v>0.51710363348743726</v>
      </c>
      <c r="H14">
        <f t="shared" si="2"/>
        <v>0.26150303232639799</v>
      </c>
    </row>
    <row r="15" spans="1:8" ht="18" x14ac:dyDescent="0.25">
      <c r="A15" s="1">
        <v>12</v>
      </c>
      <c r="B15" s="3">
        <v>70769.59</v>
      </c>
      <c r="C15" s="3">
        <v>2560.6129999999998</v>
      </c>
      <c r="D15" s="3">
        <v>3326.0619999999999</v>
      </c>
      <c r="E15" s="1">
        <v>12</v>
      </c>
      <c r="F15">
        <f t="shared" si="1"/>
        <v>0.51598577175286786</v>
      </c>
      <c r="G15">
        <f t="shared" si="0"/>
        <v>0.27495799968116569</v>
      </c>
      <c r="H15">
        <f t="shared" si="2"/>
        <v>0.10470548404957503</v>
      </c>
    </row>
    <row r="16" spans="1:8" ht="18" x14ac:dyDescent="0.25">
      <c r="A16" s="1">
        <v>13</v>
      </c>
      <c r="B16" s="3">
        <v>71009.919999999998</v>
      </c>
      <c r="C16" s="3">
        <v>2521.1909999999998</v>
      </c>
      <c r="D16" s="3">
        <v>3389.078</v>
      </c>
      <c r="E16" s="1">
        <v>13</v>
      </c>
      <c r="F16">
        <f t="shared" si="1"/>
        <v>0.53702092574633509</v>
      </c>
      <c r="G16">
        <f t="shared" si="0"/>
        <v>0.46814720345322369</v>
      </c>
      <c r="H16">
        <f t="shared" si="2"/>
        <v>8.1534254884696164E-2</v>
      </c>
    </row>
  </sheetData>
  <sortState ref="A3:D16">
    <sortCondition ref="A3:A1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tabSelected="1" workbookViewId="0">
      <selection activeCell="P8" sqref="P8"/>
    </sheetView>
  </sheetViews>
  <sheetFormatPr defaultRowHeight="15" x14ac:dyDescent="0.25"/>
  <sheetData>
    <row r="1" spans="1:8" ht="18" x14ac:dyDescent="0.25">
      <c r="A1" s="1" t="s">
        <v>6</v>
      </c>
      <c r="B1" t="s">
        <v>0</v>
      </c>
      <c r="C1" t="s">
        <v>2</v>
      </c>
      <c r="D1" t="s">
        <v>1</v>
      </c>
      <c r="E1" s="1" t="s">
        <v>6</v>
      </c>
      <c r="F1" t="s">
        <v>0</v>
      </c>
      <c r="G1" t="s">
        <v>2</v>
      </c>
      <c r="H1" t="s">
        <v>1</v>
      </c>
    </row>
    <row r="2" spans="1:8" ht="18" x14ac:dyDescent="0.25">
      <c r="A2" s="1">
        <v>0</v>
      </c>
      <c r="B2" s="3">
        <v>64874.37</v>
      </c>
      <c r="C2" s="3">
        <v>3275.5419999999999</v>
      </c>
      <c r="D2" s="3">
        <v>2540.2620000000002</v>
      </c>
      <c r="E2" s="1">
        <v>0</v>
      </c>
      <c r="F2">
        <f>(MAX($B$2:$B$15)-B2)/MAX($B$2:$B$15)</f>
        <v>0.14974089617590039</v>
      </c>
      <c r="G2">
        <f>(MAX($C$2:$C$15)-C2)/MAX($C$2:$C$15)</f>
        <v>8.0565615419464984E-2</v>
      </c>
      <c r="H2">
        <f>(MAX($D$2:$D$15)-D2)/MAX($D$2:$D$15)</f>
        <v>0.37796732853258524</v>
      </c>
    </row>
    <row r="3" spans="1:8" ht="18" x14ac:dyDescent="0.25">
      <c r="A3" s="1">
        <v>1</v>
      </c>
      <c r="B3" s="3">
        <v>73780.56</v>
      </c>
      <c r="C3" s="3">
        <v>3466.3710000000001</v>
      </c>
      <c r="D3" s="3">
        <v>3054.6529999999998</v>
      </c>
      <c r="E3" s="1">
        <v>1</v>
      </c>
      <c r="F3">
        <f t="shared" ref="F3:F15" si="0">(MAX($B$2:$B$15)-B3)/MAX($B$2:$B$15)</f>
        <v>3.3014226955264354E-2</v>
      </c>
      <c r="G3">
        <f t="shared" ref="G3:G15" si="1">(MAX($C$2:$C$15)-C3)/MAX($C$2:$C$15)</f>
        <v>2.7000512552483244E-2</v>
      </c>
      <c r="H3">
        <f t="shared" ref="H3:H15" si="2">(MAX($D$2:$D$15)-D3)/MAX($D$2:$D$15)</f>
        <v>0.25200866446218828</v>
      </c>
    </row>
    <row r="4" spans="1:8" ht="18" x14ac:dyDescent="0.25">
      <c r="A4" s="1">
        <v>2</v>
      </c>
      <c r="B4" s="3">
        <v>72845.16</v>
      </c>
      <c r="C4" s="3">
        <v>3497.1869999999999</v>
      </c>
      <c r="D4" s="3">
        <v>3012.8020000000001</v>
      </c>
      <c r="E4" s="1">
        <v>2</v>
      </c>
      <c r="F4">
        <f t="shared" si="0"/>
        <v>4.5273804438900153E-2</v>
      </c>
      <c r="G4">
        <f t="shared" si="1"/>
        <v>1.8350557828888312E-2</v>
      </c>
      <c r="H4">
        <f t="shared" si="2"/>
        <v>0.26225669767040954</v>
      </c>
    </row>
    <row r="5" spans="1:8" ht="18" x14ac:dyDescent="0.25">
      <c r="A5" s="1">
        <v>3</v>
      </c>
      <c r="B5" s="3">
        <v>72988.240000000005</v>
      </c>
      <c r="C5" s="3">
        <v>3524.55</v>
      </c>
      <c r="D5" s="3">
        <v>3033.596</v>
      </c>
      <c r="E5" s="1">
        <v>3</v>
      </c>
      <c r="F5">
        <f t="shared" si="0"/>
        <v>4.3398563529814582E-2</v>
      </c>
      <c r="G5">
        <f t="shared" si="1"/>
        <v>1.0669849394901679E-2</v>
      </c>
      <c r="H5">
        <f t="shared" si="2"/>
        <v>0.25716488140480648</v>
      </c>
    </row>
    <row r="6" spans="1:8" ht="18" x14ac:dyDescent="0.25">
      <c r="A6" s="1">
        <v>4</v>
      </c>
      <c r="B6" s="3">
        <v>70383.56</v>
      </c>
      <c r="C6" s="3">
        <v>3392.8629999999998</v>
      </c>
      <c r="D6" s="3">
        <v>3006.6080000000002</v>
      </c>
      <c r="E6" s="1">
        <v>4</v>
      </c>
      <c r="F6">
        <f t="shared" si="0"/>
        <v>7.7536126369323652E-2</v>
      </c>
      <c r="G6">
        <f t="shared" si="1"/>
        <v>4.7633978019189581E-2</v>
      </c>
      <c r="H6">
        <f t="shared" si="2"/>
        <v>0.26377341931844001</v>
      </c>
    </row>
    <row r="7" spans="1:8" ht="18" x14ac:dyDescent="0.25">
      <c r="A7" s="1">
        <v>5</v>
      </c>
      <c r="B7" s="3">
        <v>74671.23</v>
      </c>
      <c r="C7" s="3">
        <v>3507.1370000000002</v>
      </c>
      <c r="D7" s="3">
        <v>3046.1239999999998</v>
      </c>
      <c r="E7" s="1">
        <v>5</v>
      </c>
      <c r="F7">
        <f t="shared" si="0"/>
        <v>2.1340891614928727E-2</v>
      </c>
      <c r="G7">
        <f t="shared" si="1"/>
        <v>1.5557623979596629E-2</v>
      </c>
      <c r="H7">
        <f t="shared" si="2"/>
        <v>0.254097156379536</v>
      </c>
    </row>
    <row r="8" spans="1:8" ht="18" x14ac:dyDescent="0.25">
      <c r="A8" s="1">
        <v>6</v>
      </c>
      <c r="B8" s="3">
        <v>76299.53</v>
      </c>
      <c r="C8" s="3">
        <v>3562.5619999999999</v>
      </c>
      <c r="D8" s="3">
        <v>2993.0279999999998</v>
      </c>
      <c r="E8" s="1">
        <v>6</v>
      </c>
      <c r="F8">
        <f t="shared" si="0"/>
        <v>0</v>
      </c>
      <c r="G8">
        <f t="shared" si="1"/>
        <v>0</v>
      </c>
      <c r="H8">
        <f t="shared" si="2"/>
        <v>0.26709874705177133</v>
      </c>
    </row>
    <row r="9" spans="1:8" ht="18" x14ac:dyDescent="0.25">
      <c r="A9" s="2">
        <v>7</v>
      </c>
      <c r="B9" s="4">
        <v>71130.66</v>
      </c>
      <c r="C9" s="3">
        <v>3236.3739999999998</v>
      </c>
      <c r="D9" s="3">
        <v>2426.9349999999999</v>
      </c>
      <c r="E9" s="2">
        <v>7</v>
      </c>
      <c r="F9">
        <f t="shared" si="0"/>
        <v>6.7744453995981307E-2</v>
      </c>
      <c r="G9">
        <f t="shared" si="1"/>
        <v>9.1559950395249293E-2</v>
      </c>
      <c r="H9">
        <f t="shared" si="2"/>
        <v>0.40571765371927376</v>
      </c>
    </row>
    <row r="10" spans="1:8" ht="18" x14ac:dyDescent="0.25">
      <c r="A10" s="2">
        <v>8</v>
      </c>
      <c r="B10" s="4">
        <v>67423.41</v>
      </c>
      <c r="C10" s="3">
        <v>3429.7689999999998</v>
      </c>
      <c r="D10" s="3">
        <v>2382.4740000000002</v>
      </c>
      <c r="E10" s="2">
        <v>8</v>
      </c>
      <c r="F10">
        <f t="shared" si="0"/>
        <v>0.11633256456494549</v>
      </c>
      <c r="G10">
        <f t="shared" si="1"/>
        <v>3.7274579361706583E-2</v>
      </c>
      <c r="H10">
        <f t="shared" si="2"/>
        <v>0.41660479630775976</v>
      </c>
    </row>
    <row r="11" spans="1:8" ht="18" x14ac:dyDescent="0.25">
      <c r="A11" s="2">
        <v>9</v>
      </c>
      <c r="B11" s="4">
        <v>68155.520000000004</v>
      </c>
      <c r="C11" s="3">
        <v>3271.7510000000002</v>
      </c>
      <c r="D11" s="3">
        <v>4083.808</v>
      </c>
      <c r="E11" s="2">
        <v>9</v>
      </c>
      <c r="F11">
        <f t="shared" si="0"/>
        <v>0.10673735473862021</v>
      </c>
      <c r="G11">
        <f t="shared" si="1"/>
        <v>8.1629737250888457E-2</v>
      </c>
      <c r="H11">
        <f t="shared" si="2"/>
        <v>0</v>
      </c>
    </row>
    <row r="12" spans="1:8" ht="18" x14ac:dyDescent="0.25">
      <c r="A12" s="2">
        <v>10</v>
      </c>
      <c r="B12" s="4">
        <v>68451.56</v>
      </c>
      <c r="C12" s="3">
        <v>3243.3820000000001</v>
      </c>
      <c r="D12" s="3">
        <v>3477.55</v>
      </c>
      <c r="E12" s="2">
        <v>10</v>
      </c>
      <c r="F12">
        <f t="shared" si="0"/>
        <v>0.1028573832630424</v>
      </c>
      <c r="G12">
        <f t="shared" si="1"/>
        <v>8.9592826735366241E-2</v>
      </c>
      <c r="H12">
        <f t="shared" si="2"/>
        <v>0.14845408990824246</v>
      </c>
    </row>
    <row r="13" spans="1:8" ht="18" x14ac:dyDescent="0.25">
      <c r="A13" s="2">
        <v>11</v>
      </c>
      <c r="B13" s="4">
        <v>74326.600000000006</v>
      </c>
      <c r="C13" s="3">
        <v>3405.047</v>
      </c>
      <c r="D13" s="3">
        <v>2827.3780000000002</v>
      </c>
      <c r="E13" s="2">
        <v>11</v>
      </c>
      <c r="F13">
        <f t="shared" si="0"/>
        <v>2.5857695322631647E-2</v>
      </c>
      <c r="G13">
        <f t="shared" si="1"/>
        <v>4.4213967363936367E-2</v>
      </c>
      <c r="H13">
        <f t="shared" si="2"/>
        <v>0.30766137879155919</v>
      </c>
    </row>
    <row r="14" spans="1:8" ht="18" x14ac:dyDescent="0.25">
      <c r="A14" s="1">
        <v>12</v>
      </c>
      <c r="B14" s="3">
        <v>70769.59</v>
      </c>
      <c r="C14" s="3">
        <v>3326.0619999999999</v>
      </c>
      <c r="D14" s="3">
        <v>2560.6129999999998</v>
      </c>
      <c r="E14" s="1">
        <v>12</v>
      </c>
      <c r="F14">
        <f t="shared" si="0"/>
        <v>7.2476724299612369E-2</v>
      </c>
      <c r="G14">
        <f t="shared" si="1"/>
        <v>6.6384809583664786E-2</v>
      </c>
      <c r="H14">
        <f t="shared" si="2"/>
        <v>0.37298398945298117</v>
      </c>
    </row>
    <row r="15" spans="1:8" ht="18" x14ac:dyDescent="0.25">
      <c r="A15" s="1">
        <v>13</v>
      </c>
      <c r="B15" s="3">
        <v>71009.919999999998</v>
      </c>
      <c r="C15" s="3">
        <v>3389.078</v>
      </c>
      <c r="D15" s="3">
        <v>2521.1909999999998</v>
      </c>
      <c r="E15" s="1">
        <v>13</v>
      </c>
      <c r="F15">
        <f t="shared" si="0"/>
        <v>6.9326901489432519E-2</v>
      </c>
      <c r="G15">
        <f t="shared" si="1"/>
        <v>4.8696415669397454E-2</v>
      </c>
      <c r="H15">
        <f t="shared" si="2"/>
        <v>0.38263723465941596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Utilities</vt:lpstr>
      <vt:lpstr>Relative loss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James</dc:creator>
  <cp:lastModifiedBy>Peterson, James</cp:lastModifiedBy>
  <dcterms:created xsi:type="dcterms:W3CDTF">2020-01-13T15:29:29Z</dcterms:created>
  <dcterms:modified xsi:type="dcterms:W3CDTF">2021-09-10T14:07:35Z</dcterms:modified>
</cp:coreProperties>
</file>