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IDENTS_outlier_summary" sheetId="1" r:id="rId4"/>
    <sheet state="visible" name="est_pop outlier from active cel" sheetId="2" r:id="rId5"/>
    <sheet state="visible" name="est_pop gap" sheetId="3" r:id="rId6"/>
    <sheet state="visible" name="est_pop index" sheetId="4" r:id="rId7"/>
    <sheet state="visible" name="no_active_cells" sheetId="5" r:id="rId8"/>
    <sheet state="visible" name="RELOCATIONS_outlier_summary" sheetId="6" r:id="rId9"/>
    <sheet state="visible" name="est_flow gap" sheetId="7" r:id="rId10"/>
  </sheets>
  <definedNames/>
  <calcPr/>
</workbook>
</file>

<file path=xl/sharedStrings.xml><?xml version="1.0" encoding="utf-8"?>
<sst xmlns="http://schemas.openxmlformats.org/spreadsheetml/2006/main" count="2930" uniqueCount="896">
  <si>
    <t>gaps in monthly population estimates</t>
  </si>
  <si>
    <t>outlier index (&gt;1.3 or &lt;0.7)</t>
  </si>
  <si>
    <t>missing cells</t>
  </si>
  <si>
    <t>abnormal changes from changes in number of active cells</t>
  </si>
  <si>
    <t>adm1_departm</t>
  </si>
  <si>
    <t>adm3_section_name</t>
  </si>
  <si>
    <t>adm3_section_pcod</t>
  </si>
  <si>
    <t>left tail</t>
  </si>
  <si>
    <t>middle</t>
  </si>
  <si>
    <t>right tail</t>
  </si>
  <si>
    <t>index of estimated residents</t>
  </si>
  <si>
    <t>month of outlier value (1st occurence)</t>
  </si>
  <si>
    <t>month(s)</t>
  </si>
  <si>
    <t>outlier score (monthy change in residents)</t>
  </si>
  <si>
    <t>month</t>
  </si>
  <si>
    <t>Ouest</t>
  </si>
  <si>
    <t>1re Section Turgeau</t>
  </si>
  <si>
    <t>HT0111-01</t>
  </si>
  <si>
    <t>2e Section Morne l'Hôpital</t>
  </si>
  <si>
    <t>HT0111-02</t>
  </si>
  <si>
    <t>3e Section Martissant</t>
  </si>
  <si>
    <t>HT0111-03</t>
  </si>
  <si>
    <t>1re Section St Martin</t>
  </si>
  <si>
    <t>HT0112-01</t>
  </si>
  <si>
    <t>1re Section Morne Chandelle</t>
  </si>
  <si>
    <t>HT0113-01</t>
  </si>
  <si>
    <t>9e Section Bizoton</t>
  </si>
  <si>
    <t>HT0113-09</t>
  </si>
  <si>
    <t>10e Section Thor</t>
  </si>
  <si>
    <t>HT0113-10</t>
  </si>
  <si>
    <t>11e Section Rivière Froide</t>
  </si>
  <si>
    <t>HT0113-11</t>
  </si>
  <si>
    <t>1re Section Montagne Noire</t>
  </si>
  <si>
    <t>HT0114-01</t>
  </si>
  <si>
    <t>3e Section Etang du Jonc</t>
  </si>
  <si>
    <t>HT0114-03</t>
  </si>
  <si>
    <t>4e Section Bellevue la Montagne</t>
  </si>
  <si>
    <t>HT0114-04</t>
  </si>
  <si>
    <t>5e Section Bellevue Chardonnière</t>
  </si>
  <si>
    <t>HT0114-05</t>
  </si>
  <si>
    <t>2e Section Bongars</t>
  </si>
  <si>
    <t>HT0115-02</t>
  </si>
  <si>
    <t>3e Section Sourcailles</t>
  </si>
  <si>
    <t>HT0115-03</t>
  </si>
  <si>
    <t>5e Section Grand Fond</t>
  </si>
  <si>
    <t>HT0115-05</t>
  </si>
  <si>
    <t>1re Section Morne à Bateau</t>
  </si>
  <si>
    <t>HT0116-01</t>
  </si>
  <si>
    <t>2e Section Morne Chandelle</t>
  </si>
  <si>
    <t>HT0116-02</t>
  </si>
  <si>
    <t>3e Section Petit Boucan</t>
  </si>
  <si>
    <t>HT0116-03</t>
  </si>
  <si>
    <t>2e Section des Varreux</t>
  </si>
  <si>
    <t>HT0117-01</t>
  </si>
  <si>
    <t>1re Section des Varreux</t>
  </si>
  <si>
    <t>HT0117-02</t>
  </si>
  <si>
    <t>3e Section Bellevue</t>
  </si>
  <si>
    <t>HT0118-03</t>
  </si>
  <si>
    <t>4e Section Bellevue</t>
  </si>
  <si>
    <t>HT0118-04</t>
  </si>
  <si>
    <t>1re Section Dessources</t>
  </si>
  <si>
    <t>HT0121-01</t>
  </si>
  <si>
    <t>2e Section Petite Rivière</t>
  </si>
  <si>
    <t>HT0121-02</t>
  </si>
  <si>
    <t>3e Section Grande Rivère</t>
  </si>
  <si>
    <t>HT0121-03</t>
  </si>
  <si>
    <t>4e Section Fond de Boudin</t>
  </si>
  <si>
    <t>HT0121-04</t>
  </si>
  <si>
    <t>5e Section Palmiste à Vin</t>
  </si>
  <si>
    <t>HT0121-05</t>
  </si>
  <si>
    <t>10e Section Fond d'Oie</t>
  </si>
  <si>
    <t>HT0121-10</t>
  </si>
  <si>
    <t>12e Section Cormiers</t>
  </si>
  <si>
    <t>HT0121-12</t>
  </si>
  <si>
    <t>1re Section Bino</t>
  </si>
  <si>
    <t>HT0122-01</t>
  </si>
  <si>
    <t>2e Section Delatre</t>
  </si>
  <si>
    <t>HT0122-02</t>
  </si>
  <si>
    <t>4e Section Fond Arabie</t>
  </si>
  <si>
    <t>HT0122-04</t>
  </si>
  <si>
    <t>6e Section Trou Canari</t>
  </si>
  <si>
    <t>HT0122-06</t>
  </si>
  <si>
    <t>7e Section des Platons</t>
  </si>
  <si>
    <t>HT0122-07</t>
  </si>
  <si>
    <t>8e Section des Platons</t>
  </si>
  <si>
    <t>HT0122-08</t>
  </si>
  <si>
    <t>9e Section des Palmes</t>
  </si>
  <si>
    <t>HT0122-09</t>
  </si>
  <si>
    <t>10e Section des Palmes</t>
  </si>
  <si>
    <t>HT0122-10</t>
  </si>
  <si>
    <t>11e Section Ravine Sèche</t>
  </si>
  <si>
    <t>HT0122-11</t>
  </si>
  <si>
    <t>12e Section des Fourques</t>
  </si>
  <si>
    <t>HT0122-12</t>
  </si>
  <si>
    <t>1re Section Tête-à-Boeuf</t>
  </si>
  <si>
    <t>HT0123-01</t>
  </si>
  <si>
    <t>5e Section Grande Colline</t>
  </si>
  <si>
    <t>HT0123-05</t>
  </si>
  <si>
    <t>7e Section Gérard</t>
  </si>
  <si>
    <t>HT0123-07</t>
  </si>
  <si>
    <t>HT0131-01</t>
  </si>
  <si>
    <t>HT0131-02</t>
  </si>
  <si>
    <t>3e Section Petit Bois</t>
  </si>
  <si>
    <t>HT0131-03</t>
  </si>
  <si>
    <t>4e Section Petit Bois</t>
  </si>
  <si>
    <t>HT0131-04</t>
  </si>
  <si>
    <t>5e Section Petit Bois</t>
  </si>
  <si>
    <t>HT0131-05</t>
  </si>
  <si>
    <t>9e Section des Crochus</t>
  </si>
  <si>
    <t>HT0131-09</t>
  </si>
  <si>
    <t>10e Section des Orangers</t>
  </si>
  <si>
    <t>HT0131-10</t>
  </si>
  <si>
    <t>1re Section Grande Plaine</t>
  </si>
  <si>
    <t>HT0132-01</t>
  </si>
  <si>
    <t>2e Section Grande Plaine</t>
  </si>
  <si>
    <t>HT0132-02</t>
  </si>
  <si>
    <t>4e Section des Crochus</t>
  </si>
  <si>
    <t>HT0132-04</t>
  </si>
  <si>
    <t>1re Section Galette Chambon</t>
  </si>
  <si>
    <t>HT0133-01</t>
  </si>
  <si>
    <t>2e Section Balan</t>
  </si>
  <si>
    <t>HT0133-02</t>
  </si>
  <si>
    <t>3e Section Fond Parisien</t>
  </si>
  <si>
    <t>HT0133-03</t>
  </si>
  <si>
    <t>5e Section Pays Pourri</t>
  </si>
  <si>
    <t>HT0133-04</t>
  </si>
  <si>
    <t>1re Section Plaine Céleste</t>
  </si>
  <si>
    <t>HT0134-01</t>
  </si>
  <si>
    <t>2e Section Plaine Céleste</t>
  </si>
  <si>
    <t>HT0134-02</t>
  </si>
  <si>
    <t>4e Section Boucan Bois Pin</t>
  </si>
  <si>
    <t>HT0134-04</t>
  </si>
  <si>
    <t>1re Section Fonds-Verrettes</t>
  </si>
  <si>
    <t>HT0135-01</t>
  </si>
  <si>
    <t>1re Section Boucassin</t>
  </si>
  <si>
    <t>HT0141-01</t>
  </si>
  <si>
    <t>2e Section Fonds Baptiste</t>
  </si>
  <si>
    <t>HT0141-02</t>
  </si>
  <si>
    <t>3e Section des Vases</t>
  </si>
  <si>
    <t>HT0141-03</t>
  </si>
  <si>
    <t>4e Section Montrouis</t>
  </si>
  <si>
    <t>HT0141-04</t>
  </si>
  <si>
    <t>5e Section Délices</t>
  </si>
  <si>
    <t>HT0141-05</t>
  </si>
  <si>
    <t>6e Section Matheux</t>
  </si>
  <si>
    <t>HT0141-06</t>
  </si>
  <si>
    <t>HT0142-01</t>
  </si>
  <si>
    <t>2e Section Boucassin</t>
  </si>
  <si>
    <t>HT0142-02</t>
  </si>
  <si>
    <t>3e Section Source Matelas</t>
  </si>
  <si>
    <t>HT0142-03</t>
  </si>
  <si>
    <t>4e Section Fonds des Blancs (Casale)</t>
  </si>
  <si>
    <t>HT0142-04</t>
  </si>
  <si>
    <t>1re Section Palma</t>
  </si>
  <si>
    <t>HT0151-01</t>
  </si>
  <si>
    <t>2e Section Petite Source</t>
  </si>
  <si>
    <t>HT0151-02</t>
  </si>
  <si>
    <t>3e Section Grande Source</t>
  </si>
  <si>
    <t>HT0151-03</t>
  </si>
  <si>
    <t>4e Section Grand Lagon</t>
  </si>
  <si>
    <t>HT0151-04</t>
  </si>
  <si>
    <t>5e Section Gros Mangle</t>
  </si>
  <si>
    <t>HT0152-01</t>
  </si>
  <si>
    <t>2e Section Grand Vide</t>
  </si>
  <si>
    <t>HT0152-03</t>
  </si>
  <si>
    <t>3e Section Trou Louis</t>
  </si>
  <si>
    <t>HT0152-04</t>
  </si>
  <si>
    <t>4e Section Pointe à Raquette</t>
  </si>
  <si>
    <t>HT0152-05</t>
  </si>
  <si>
    <t>Sud-Est</t>
  </si>
  <si>
    <t>1re Section Bas Cap Rouge</t>
  </si>
  <si>
    <t>HT0211-01</t>
  </si>
  <si>
    <t>3e Section Cochon Gras</t>
  </si>
  <si>
    <t>HT0211-03</t>
  </si>
  <si>
    <t>6e Section Montagne La Voûte</t>
  </si>
  <si>
    <t>HT0211-06</t>
  </si>
  <si>
    <t>8e Section Bas Coq Chante</t>
  </si>
  <si>
    <t>HT0211-08</t>
  </si>
  <si>
    <t>9e Section Haut Coq Chante</t>
  </si>
  <si>
    <t>HT0211-09</t>
  </si>
  <si>
    <t>10e Section La Vanneau</t>
  </si>
  <si>
    <t>HT0211-10</t>
  </si>
  <si>
    <t>11e Section La Montagne</t>
  </si>
  <si>
    <t>HT0211-11</t>
  </si>
  <si>
    <t>1re Section Corail Soult</t>
  </si>
  <si>
    <t>HT0212-01</t>
  </si>
  <si>
    <t>3e Section Macary</t>
  </si>
  <si>
    <t>HT0212-03</t>
  </si>
  <si>
    <t>4e Section Fond Jean Noël</t>
  </si>
  <si>
    <t>HT0212-04</t>
  </si>
  <si>
    <t>5e Section Savane Dubois</t>
  </si>
  <si>
    <t>HT0212-05</t>
  </si>
  <si>
    <t>1re Section Ravine Normande</t>
  </si>
  <si>
    <t>HT0213-01</t>
  </si>
  <si>
    <t>2e Section Gaillard</t>
  </si>
  <si>
    <t>HT0213-02</t>
  </si>
  <si>
    <t>1re Section La Vallée de Jacmel ou Muzac</t>
  </si>
  <si>
    <t>HT0214-01</t>
  </si>
  <si>
    <t>2e Section La Vallée de Bainet ou Ternier</t>
  </si>
  <si>
    <t>HT0214-02</t>
  </si>
  <si>
    <t>1re Section Brésilienne</t>
  </si>
  <si>
    <t>HT0221-01</t>
  </si>
  <si>
    <t>2e Section Trou Mahot</t>
  </si>
  <si>
    <t>HT0221-02</t>
  </si>
  <si>
    <t>3e Section La Vallée de Bainet</t>
  </si>
  <si>
    <t>HT0221-03</t>
  </si>
  <si>
    <t>5e Section Bas de Grandou</t>
  </si>
  <si>
    <t>HT0221-05</t>
  </si>
  <si>
    <t>9e Section Bas des Gris Gris</t>
  </si>
  <si>
    <t>HT0221-09</t>
  </si>
  <si>
    <t>1re Section Gris Gris</t>
  </si>
  <si>
    <t>HT0222-01</t>
  </si>
  <si>
    <t>6e Section Jamais Vu</t>
  </si>
  <si>
    <t>HT0222-06</t>
  </si>
  <si>
    <t>1re Section Bais d'Orange</t>
  </si>
  <si>
    <t>HT0231-01</t>
  </si>
  <si>
    <t>2e Section Mabriole</t>
  </si>
  <si>
    <t>HT0231-02</t>
  </si>
  <si>
    <t>4e Section Corail Lamothe</t>
  </si>
  <si>
    <t>HT0231-04</t>
  </si>
  <si>
    <t>5e Section Bel Air</t>
  </si>
  <si>
    <t>HT0231-05</t>
  </si>
  <si>
    <t>6e Section Pichon</t>
  </si>
  <si>
    <t>HT0231-06</t>
  </si>
  <si>
    <t>7e Section Mapou</t>
  </si>
  <si>
    <t>HT0231-07</t>
  </si>
  <si>
    <t>1re Section Colline des Chênes ou Bodarie</t>
  </si>
  <si>
    <t>HT0232-01</t>
  </si>
  <si>
    <t>1re Section Thiotte</t>
  </si>
  <si>
    <t>HT0233-01</t>
  </si>
  <si>
    <t>2e Section Pot de Chambre</t>
  </si>
  <si>
    <t>HT0233-02</t>
  </si>
  <si>
    <t>1re Section Boucan Guillaume</t>
  </si>
  <si>
    <t>HT0234-01</t>
  </si>
  <si>
    <t>Nord</t>
  </si>
  <si>
    <t>1re Section Bande du Nord</t>
  </si>
  <si>
    <t>HT0311-01</t>
  </si>
  <si>
    <t>2e Section Haut du Cap</t>
  </si>
  <si>
    <t>HT0311-02</t>
  </si>
  <si>
    <t>3e Section Petit Anse</t>
  </si>
  <si>
    <t>HT0311-03</t>
  </si>
  <si>
    <t>1re Section Basse Plaine</t>
  </si>
  <si>
    <t>HT0312-01</t>
  </si>
  <si>
    <t>2e Section Morne Pelé</t>
  </si>
  <si>
    <t>HT0312-02</t>
  </si>
  <si>
    <t>HT0313-01</t>
  </si>
  <si>
    <t>2e Section Bois de Lance</t>
  </si>
  <si>
    <t>HT0313-02</t>
  </si>
  <si>
    <t>3e Section Roucou</t>
  </si>
  <si>
    <t>HT0313-03</t>
  </si>
  <si>
    <t>1re Section Camp-Louise</t>
  </si>
  <si>
    <t>HT0321-01</t>
  </si>
  <si>
    <t>2e Section Bas de l'Acul (Basse Plaine)</t>
  </si>
  <si>
    <t>HT0321-02</t>
  </si>
  <si>
    <t>3e Section Mornet</t>
  </si>
  <si>
    <t>HT0321-03</t>
  </si>
  <si>
    <t>1re Section Morne Rouge</t>
  </si>
  <si>
    <t>HT0322-01</t>
  </si>
  <si>
    <t>2e Section Basse Plaine</t>
  </si>
  <si>
    <t>HT0322-02</t>
  </si>
  <si>
    <t>3e Section Grand Boucan</t>
  </si>
  <si>
    <t>HT0322-03</t>
  </si>
  <si>
    <t>1re Section Perches-de-Bonnet</t>
  </si>
  <si>
    <t>HT0323-01</t>
  </si>
  <si>
    <t>2e Section Bonnet à l'Evêque</t>
  </si>
  <si>
    <t>HT0323-02</t>
  </si>
  <si>
    <t>3e Section Genipailler</t>
  </si>
  <si>
    <t>HT0323-03</t>
  </si>
  <si>
    <t>1re Section Grand Gilles</t>
  </si>
  <si>
    <t>HT0331-01</t>
  </si>
  <si>
    <t>2e Section Solon</t>
  </si>
  <si>
    <t>HT0331-02</t>
  </si>
  <si>
    <t>6e Section Cormiers</t>
  </si>
  <si>
    <t>HT0331-06</t>
  </si>
  <si>
    <t>2e Section Bailly ou Bailla</t>
  </si>
  <si>
    <t>HT0332-02</t>
  </si>
  <si>
    <t>2e Section Mathurin</t>
  </si>
  <si>
    <t>HT0341-02</t>
  </si>
  <si>
    <t>4e Section San-Yago</t>
  </si>
  <si>
    <t>HT0341-04</t>
  </si>
  <si>
    <t>1re Section Brostage</t>
  </si>
  <si>
    <t>HT0342-01</t>
  </si>
  <si>
    <t>2e Section Bassin Caïman</t>
  </si>
  <si>
    <t>HT0342-02</t>
  </si>
  <si>
    <t>1re Section Savannette</t>
  </si>
  <si>
    <t>HT0344-01</t>
  </si>
  <si>
    <t>2e Section la Belle Mère</t>
  </si>
  <si>
    <t>HT0344-02</t>
  </si>
  <si>
    <t>1re Section Margot</t>
  </si>
  <si>
    <t>HT0351-01</t>
  </si>
  <si>
    <t>7e Section Côte de Fer et Fond Lagrange</t>
  </si>
  <si>
    <t>HT0351-07</t>
  </si>
  <si>
    <t>2e Section Bas Petit Borgne</t>
  </si>
  <si>
    <t>HT0352-02</t>
  </si>
  <si>
    <t>5e Section Bas Quartier</t>
  </si>
  <si>
    <t>HT0352-05</t>
  </si>
  <si>
    <t>6e Section Bras Gauche</t>
  </si>
  <si>
    <t>HT0352-06</t>
  </si>
  <si>
    <t>1re Section Haut Limbé ou Acul Jeannot</t>
  </si>
  <si>
    <t>HT0361-01</t>
  </si>
  <si>
    <t>2e Section Chabotte</t>
  </si>
  <si>
    <t>HT0361-02</t>
  </si>
  <si>
    <t>3e Section Camp Coq</t>
  </si>
  <si>
    <t>HT0361-03</t>
  </si>
  <si>
    <t>5e Section Ravine Desroches</t>
  </si>
  <si>
    <t>HT0361-05</t>
  </si>
  <si>
    <t>2e Section Petit Howars (la Fange)</t>
  </si>
  <si>
    <t>HT0362-02</t>
  </si>
  <si>
    <t>1re Section Gobert ou Colline Gobert</t>
  </si>
  <si>
    <t>HT0371-01</t>
  </si>
  <si>
    <t>5e Section la Trouble</t>
  </si>
  <si>
    <t>HT0371-05</t>
  </si>
  <si>
    <t>7e Section Bassin</t>
  </si>
  <si>
    <t>HT0371-07</t>
  </si>
  <si>
    <t>8e Section Grande Rivière</t>
  </si>
  <si>
    <t>HT0371-08</t>
  </si>
  <si>
    <t>1re Section Ballon</t>
  </si>
  <si>
    <t>HT0372-01</t>
  </si>
  <si>
    <t>3e Section Ravine Trompette</t>
  </si>
  <si>
    <t>HT0372-03</t>
  </si>
  <si>
    <t>Nord-Est</t>
  </si>
  <si>
    <t>1re Section Dumas</t>
  </si>
  <si>
    <t>HT0411-01</t>
  </si>
  <si>
    <t>2e Section Bayaha</t>
  </si>
  <si>
    <t>HT0411-02</t>
  </si>
  <si>
    <t>1re Section Haut Maribahoux</t>
  </si>
  <si>
    <t>HT0421-01</t>
  </si>
  <si>
    <t>3e Section Roche Plate</t>
  </si>
  <si>
    <t>HT0431-03</t>
  </si>
  <si>
    <t>1re Section Fond Blanc</t>
  </si>
  <si>
    <t>HT0433-01</t>
  </si>
  <si>
    <t>2e Section Grand Bassin</t>
  </si>
  <si>
    <t>HT0433-02</t>
  </si>
  <si>
    <t>1re Section Champin</t>
  </si>
  <si>
    <t>HT0434-01</t>
  </si>
  <si>
    <t>2e Section Glaudine ou "Jacquesil"</t>
  </si>
  <si>
    <t>HT0434-02</t>
  </si>
  <si>
    <t>1re Section Sans Souci</t>
  </si>
  <si>
    <t>HT0443-01</t>
  </si>
  <si>
    <t>Artibonite</t>
  </si>
  <si>
    <t>1re Section Pont Tamarin</t>
  </si>
  <si>
    <t>HT0511-01</t>
  </si>
  <si>
    <t>2e Section Bassin</t>
  </si>
  <si>
    <t>HT0511-02</t>
  </si>
  <si>
    <t>3e Section Pte Rivière de Bayonnais</t>
  </si>
  <si>
    <t>HT0511-03</t>
  </si>
  <si>
    <t>4e Section Poteaux</t>
  </si>
  <si>
    <t>HT0511-04</t>
  </si>
  <si>
    <t>1re Section Savane Carrée</t>
  </si>
  <si>
    <t>HT0512-01</t>
  </si>
  <si>
    <t>2e Section Passe-Reine ou Bas d'Ennery</t>
  </si>
  <si>
    <t>HT0512-02</t>
  </si>
  <si>
    <t>4e Section Puilboreau</t>
  </si>
  <si>
    <t>HT0512-04</t>
  </si>
  <si>
    <t>1re Section La Croix Perisse</t>
  </si>
  <si>
    <t>HT0513-01</t>
  </si>
  <si>
    <t>2e Section Petite Desdunes</t>
  </si>
  <si>
    <t>HT0513-02</t>
  </si>
  <si>
    <t>1re Section Boucan Richard</t>
  </si>
  <si>
    <t>HT0521-01</t>
  </si>
  <si>
    <t>3e Section Rivière Blanche</t>
  </si>
  <si>
    <t>HT0521-03</t>
  </si>
  <si>
    <t>4e Section l'Acul</t>
  </si>
  <si>
    <t>HT0521-04</t>
  </si>
  <si>
    <t>6e Section Savane Carrée</t>
  </si>
  <si>
    <t>HT0521-06</t>
  </si>
  <si>
    <t>8e Section Ravine Gros Morne</t>
  </si>
  <si>
    <t>HT0521-08</t>
  </si>
  <si>
    <t>1re Section l'Arbre</t>
  </si>
  <si>
    <t>HT0523-01</t>
  </si>
  <si>
    <t>2e Section Sources Chaudes</t>
  </si>
  <si>
    <t>HT0523-02</t>
  </si>
  <si>
    <t>1re Section Délugé</t>
  </si>
  <si>
    <t>HT0531-01</t>
  </si>
  <si>
    <t>2e Section Bois Neuf</t>
  </si>
  <si>
    <t>HT0531-02</t>
  </si>
  <si>
    <t>3e Section Goyavier</t>
  </si>
  <si>
    <t>HT0531-03</t>
  </si>
  <si>
    <t>4e Section Lalouère</t>
  </si>
  <si>
    <t>HT0531-04</t>
  </si>
  <si>
    <t>5e Section Bocozelle</t>
  </si>
  <si>
    <t>HT0531-05</t>
  </si>
  <si>
    <t>6e Section Charrette</t>
  </si>
  <si>
    <t>HT0531-06</t>
  </si>
  <si>
    <t>1re Section Liancourt</t>
  </si>
  <si>
    <t>HT0532-01</t>
  </si>
  <si>
    <t>2e Section Belanger</t>
  </si>
  <si>
    <t>HT0532-02</t>
  </si>
  <si>
    <t>3e Section Guillaume Mogé</t>
  </si>
  <si>
    <t>HT0532-03</t>
  </si>
  <si>
    <t>4e Section Desarmes</t>
  </si>
  <si>
    <t>HT0532-04</t>
  </si>
  <si>
    <t>5e Section Bastien</t>
  </si>
  <si>
    <t>HT0532-05</t>
  </si>
  <si>
    <t>1re Section Martineau</t>
  </si>
  <si>
    <t>HT0533-01</t>
  </si>
  <si>
    <t>2e Section Bossous</t>
  </si>
  <si>
    <t>HT0533-02</t>
  </si>
  <si>
    <t>1re Section Villars</t>
  </si>
  <si>
    <t>HT0541-01</t>
  </si>
  <si>
    <t>2e Section Fosse Naboth ou Duvallon</t>
  </si>
  <si>
    <t>HT0541-02</t>
  </si>
  <si>
    <t>3e Section Ogé</t>
  </si>
  <si>
    <t>HT0541-03</t>
  </si>
  <si>
    <t>4e Section Poste Pierrot</t>
  </si>
  <si>
    <t>HT0541-04</t>
  </si>
  <si>
    <t>5e Section Fiéfé ou Petit Cahos</t>
  </si>
  <si>
    <t>HT0541-05</t>
  </si>
  <si>
    <t>1re Section Bas Coursin I</t>
  </si>
  <si>
    <t>HT0542-01</t>
  </si>
  <si>
    <t>3e Section Labady</t>
  </si>
  <si>
    <t>HT0542-03</t>
  </si>
  <si>
    <t>4e Section Savane à Roche</t>
  </si>
  <si>
    <t>HT0542-04</t>
  </si>
  <si>
    <t>5e Section Pérodin</t>
  </si>
  <si>
    <t>HT0542-05</t>
  </si>
  <si>
    <t>1re Section Poteneau</t>
  </si>
  <si>
    <t>HT0543-01</t>
  </si>
  <si>
    <t>1re Section de Desdunes</t>
  </si>
  <si>
    <t>HT0544-01</t>
  </si>
  <si>
    <t>1re Section Platana</t>
  </si>
  <si>
    <t>HT0551-01</t>
  </si>
  <si>
    <t>2e Section Camathe</t>
  </si>
  <si>
    <t>HT0551-02</t>
  </si>
  <si>
    <t>3e Section Bas de Sault</t>
  </si>
  <si>
    <t>HT0551-03</t>
  </si>
  <si>
    <t>4e Section Lalomas</t>
  </si>
  <si>
    <t>HT0551-04</t>
  </si>
  <si>
    <t>6e Section Lacedras</t>
  </si>
  <si>
    <t>HT0551-06</t>
  </si>
  <si>
    <t>7e Section Marmont</t>
  </si>
  <si>
    <t>HT0551-07</t>
  </si>
  <si>
    <t>8e Section l'Attalaye</t>
  </si>
  <si>
    <t>HT0551-08</t>
  </si>
  <si>
    <t>1re Section Crête à Pins</t>
  </si>
  <si>
    <t>HT0552-01</t>
  </si>
  <si>
    <t>2e Section Bassin ou Billier</t>
  </si>
  <si>
    <t>HT0552-02</t>
  </si>
  <si>
    <t>3e Section Platon</t>
  </si>
  <si>
    <t>HT0552-03</t>
  </si>
  <si>
    <t>Centre</t>
  </si>
  <si>
    <t>1re Section Juanaria</t>
  </si>
  <si>
    <t>HT0611-01</t>
  </si>
  <si>
    <t>2e Section Marmont</t>
  </si>
  <si>
    <t>HT0611-02</t>
  </si>
  <si>
    <t>3e Section Aguahédionde (Rive Droite)</t>
  </si>
  <si>
    <t>HT0611-03</t>
  </si>
  <si>
    <t>4e Section Aguahédionde (Rive Gauche)</t>
  </si>
  <si>
    <t>HT0611-04</t>
  </si>
  <si>
    <t>1re Section Savane Grande</t>
  </si>
  <si>
    <t>HT0612-01</t>
  </si>
  <si>
    <t>1re Section Cabral</t>
  </si>
  <si>
    <t>HT0613-01</t>
  </si>
  <si>
    <t>4e Section La Hoye</t>
  </si>
  <si>
    <t>HT0613-04</t>
  </si>
  <si>
    <t>2e Section Sarazin</t>
  </si>
  <si>
    <t>HT0621-02</t>
  </si>
  <si>
    <t>HT0621-03</t>
  </si>
  <si>
    <t>4e Section Crête Brûlée</t>
  </si>
  <si>
    <t>HT0621-04</t>
  </si>
  <si>
    <t>1re Section Canot ou Rivière Canot</t>
  </si>
  <si>
    <t>HT0622-01</t>
  </si>
  <si>
    <t>2e Section la Selle</t>
  </si>
  <si>
    <t>HT0622-02</t>
  </si>
  <si>
    <t>3e Section Coupe Mardi Gras</t>
  </si>
  <si>
    <t>HT0622-03</t>
  </si>
  <si>
    <t>2e Section Boucan Carré</t>
  </si>
  <si>
    <t>HT0623-02</t>
  </si>
  <si>
    <t>2e Section Juampas</t>
  </si>
  <si>
    <t>HT0631-02</t>
  </si>
  <si>
    <t>1re Section Renthe Mathe</t>
  </si>
  <si>
    <t>HT0632-01</t>
  </si>
  <si>
    <t>1re Section de Savanette (Colombier)</t>
  </si>
  <si>
    <t>HT0633-01</t>
  </si>
  <si>
    <t>2e Section Lociane</t>
  </si>
  <si>
    <t>HT0642-02</t>
  </si>
  <si>
    <t>Sud</t>
  </si>
  <si>
    <t>1re Section Bourdet</t>
  </si>
  <si>
    <t>HT0711-01</t>
  </si>
  <si>
    <t>2e Section Fonfrède</t>
  </si>
  <si>
    <t>HT0711-02</t>
  </si>
  <si>
    <t>5e Section Mercy</t>
  </si>
  <si>
    <t>HT0711-05</t>
  </si>
  <si>
    <t>6e Section Boulmier</t>
  </si>
  <si>
    <t>HT0711-06</t>
  </si>
  <si>
    <t>1re Section Boury</t>
  </si>
  <si>
    <t>HT0712-01</t>
  </si>
  <si>
    <t>2e Section Bérault</t>
  </si>
  <si>
    <t>HT0712-02</t>
  </si>
  <si>
    <t>3e Section Solon</t>
  </si>
  <si>
    <t>HT0712-03</t>
  </si>
  <si>
    <t>1re Section Fonds Palmiste</t>
  </si>
  <si>
    <t>HT0713-01</t>
  </si>
  <si>
    <t>2e Section Melonière</t>
  </si>
  <si>
    <t>HT0713-02</t>
  </si>
  <si>
    <t>1re Section Levy Mersan</t>
  </si>
  <si>
    <t>HT0714-01</t>
  </si>
  <si>
    <t>2e Section Champlois</t>
  </si>
  <si>
    <t>HT0714-02</t>
  </si>
  <si>
    <t>3e Section Tibi Davezac</t>
  </si>
  <si>
    <t>HT0714-03</t>
  </si>
  <si>
    <t>1re Section Maniche</t>
  </si>
  <si>
    <t>HT0715-01</t>
  </si>
  <si>
    <t>2e Section Dory</t>
  </si>
  <si>
    <t>HT0715-02</t>
  </si>
  <si>
    <t>1re Section Île à Vache</t>
  </si>
  <si>
    <t>HT0716-01</t>
  </si>
  <si>
    <t>1re Section Barbois</t>
  </si>
  <si>
    <t>HT0721-01</t>
  </si>
  <si>
    <t>2e Section Dumont</t>
  </si>
  <si>
    <t>HT0721-02</t>
  </si>
  <si>
    <t>1re Section Tapion</t>
  </si>
  <si>
    <t>HT0722-01</t>
  </si>
  <si>
    <t>2e Section Débouchette</t>
  </si>
  <si>
    <t>HT0722-02</t>
  </si>
  <si>
    <t>3e Section Trichet</t>
  </si>
  <si>
    <t>HT0722-03</t>
  </si>
  <si>
    <t>1re Section Lazarre</t>
  </si>
  <si>
    <t>HT0723-01</t>
  </si>
  <si>
    <t>2e Section Anse à Drick</t>
  </si>
  <si>
    <t>HT0723-02</t>
  </si>
  <si>
    <t>1re Section Macéan</t>
  </si>
  <si>
    <t>HT0731-01</t>
  </si>
  <si>
    <t>2e Section Bellevue</t>
  </si>
  <si>
    <t>HT0731-02</t>
  </si>
  <si>
    <t>3e Section Brodequin</t>
  </si>
  <si>
    <t>HT0731-03</t>
  </si>
  <si>
    <t>4e Section Flamands</t>
  </si>
  <si>
    <t>HT0731-04</t>
  </si>
  <si>
    <t>5e Section Mare à Coiffe</t>
  </si>
  <si>
    <t>HT0731-05</t>
  </si>
  <si>
    <t>6e Section La Colline</t>
  </si>
  <si>
    <t>HT0731-06</t>
  </si>
  <si>
    <t>7e Section Frangipane</t>
  </si>
  <si>
    <t>HT0731-07</t>
  </si>
  <si>
    <t>8e Section Colline à Mongons</t>
  </si>
  <si>
    <t>HT0731-08</t>
  </si>
  <si>
    <t>9e Section Fond des Blancs</t>
  </si>
  <si>
    <t>HT0731-09</t>
  </si>
  <si>
    <t>10e Section Guirand</t>
  </si>
  <si>
    <t>HT0731-10</t>
  </si>
  <si>
    <t>2e Section Baie Dumesle</t>
  </si>
  <si>
    <t>HT0732-02</t>
  </si>
  <si>
    <t>3e Section Grenodière</t>
  </si>
  <si>
    <t>HT0732-03</t>
  </si>
  <si>
    <t>4e Section Zanglais</t>
  </si>
  <si>
    <t>HT0732-04</t>
  </si>
  <si>
    <t>5e Section Sucrerie Henri</t>
  </si>
  <si>
    <t>HT0732-05</t>
  </si>
  <si>
    <t>6e Section Solon</t>
  </si>
  <si>
    <t>HT0732-06</t>
  </si>
  <si>
    <t>7e Section Cherette</t>
  </si>
  <si>
    <t>HT0732-07</t>
  </si>
  <si>
    <t>1re Section Boileau</t>
  </si>
  <si>
    <t>HT0733-01</t>
  </si>
  <si>
    <t>2e Section Martineau</t>
  </si>
  <si>
    <t>HT0733-02</t>
  </si>
  <si>
    <t>4e Section Mare Henri</t>
  </si>
  <si>
    <t>HT0733-04</t>
  </si>
  <si>
    <t>5e Section Laroque</t>
  </si>
  <si>
    <t>HT0733-05</t>
  </si>
  <si>
    <t>2e Section Despas</t>
  </si>
  <si>
    <t>HT0741-02</t>
  </si>
  <si>
    <t>1re Section Paricot</t>
  </si>
  <si>
    <t>HT0742-01</t>
  </si>
  <si>
    <t>2e Section Balais</t>
  </si>
  <si>
    <t>HT0742-02</t>
  </si>
  <si>
    <t>1re Section Beaulieu</t>
  </si>
  <si>
    <t>HT0743-01</t>
  </si>
  <si>
    <t>3e Section Bony</t>
  </si>
  <si>
    <t>HT0751-03</t>
  </si>
  <si>
    <t>3e Section Cosse</t>
  </si>
  <si>
    <t>HT0752-03</t>
  </si>
  <si>
    <t>1re Section Blactote</t>
  </si>
  <si>
    <t>HT0753-01</t>
  </si>
  <si>
    <t>3e Section Loby</t>
  </si>
  <si>
    <t>HT0753-03</t>
  </si>
  <si>
    <t>4e Section Dalmette</t>
  </si>
  <si>
    <t>HT0753-04</t>
  </si>
  <si>
    <t>Grande'Anse</t>
  </si>
  <si>
    <t>1re Section Basse Voldrogue</t>
  </si>
  <si>
    <t>HT0811-01</t>
  </si>
  <si>
    <t>2e Section Haute Voldrogue</t>
  </si>
  <si>
    <t>HT0811-02</t>
  </si>
  <si>
    <t>3e Section Haute Guinaudée</t>
  </si>
  <si>
    <t>HT0811-03</t>
  </si>
  <si>
    <t>4e Section Basse Guinaudée</t>
  </si>
  <si>
    <t>HT0811-04</t>
  </si>
  <si>
    <t>6e Section Îles Blanches</t>
  </si>
  <si>
    <t>HT0811-06</t>
  </si>
  <si>
    <t>7e Section Marfranc ou Grande Rivière</t>
  </si>
  <si>
    <t>HT0811-07</t>
  </si>
  <si>
    <t>8e Section Fond Rouge Dahere</t>
  </si>
  <si>
    <t>HT0811-08</t>
  </si>
  <si>
    <t>9e Section Fond Rouge Torbeck</t>
  </si>
  <si>
    <t>HT0811-09</t>
  </si>
  <si>
    <t>1re Section Anse du Clerc</t>
  </si>
  <si>
    <t>HT0812-01</t>
  </si>
  <si>
    <t>2e Section Balisiers</t>
  </si>
  <si>
    <t>HT0812-02</t>
  </si>
  <si>
    <t>4e Section la Seringue</t>
  </si>
  <si>
    <t>HT0812-04</t>
  </si>
  <si>
    <t>1re Section Desormeau ou Bonbon</t>
  </si>
  <si>
    <t>HT0813-01</t>
  </si>
  <si>
    <t>1re Section Anote ou 1re Tapion</t>
  </si>
  <si>
    <t>HT0814-01</t>
  </si>
  <si>
    <t>1re Section Dejean</t>
  </si>
  <si>
    <t>HT0815-01</t>
  </si>
  <si>
    <t>1re Section Grandoit</t>
  </si>
  <si>
    <t>HT0821-01</t>
  </si>
  <si>
    <t>2e Section Boudon</t>
  </si>
  <si>
    <t>HT0821-02</t>
  </si>
  <si>
    <t>3e Section Îlet à Pierre Joseph</t>
  </si>
  <si>
    <t>HT0821-03</t>
  </si>
  <si>
    <t>4e Section Mandou</t>
  </si>
  <si>
    <t>HT0821-04</t>
  </si>
  <si>
    <t>1re Section Bariadelle</t>
  </si>
  <si>
    <t>HT0822-01</t>
  </si>
  <si>
    <t>3e Section Desormeau</t>
  </si>
  <si>
    <t>HT0822-03</t>
  </si>
  <si>
    <t>5e Section Baliverne</t>
  </si>
  <si>
    <t>HT0822-05</t>
  </si>
  <si>
    <t>1re Section Matador (Jorgue)</t>
  </si>
  <si>
    <t>HT0823-01</t>
  </si>
  <si>
    <t>3e Section Garcasse</t>
  </si>
  <si>
    <t>HT0823-03</t>
  </si>
  <si>
    <t>1re Section Duquillon</t>
  </si>
  <si>
    <t>HT0831-01</t>
  </si>
  <si>
    <t>2e Section Fond d'Icaque</t>
  </si>
  <si>
    <t>HT0831-02</t>
  </si>
  <si>
    <t>1re Section Carrefour Charles ou Jacqui</t>
  </si>
  <si>
    <t>HT0832-01</t>
  </si>
  <si>
    <t>3e Section Grand Vincent</t>
  </si>
  <si>
    <t>HT0832-03</t>
  </si>
  <si>
    <t>4e Section les Gommiers</t>
  </si>
  <si>
    <t>HT0832-04</t>
  </si>
  <si>
    <t>1re Section Beaumont</t>
  </si>
  <si>
    <t>HT0833-01</t>
  </si>
  <si>
    <t>1re Section Bernagousse</t>
  </si>
  <si>
    <t>HT0834-01</t>
  </si>
  <si>
    <t>2e Section Espère</t>
  </si>
  <si>
    <t>HT0834-02</t>
  </si>
  <si>
    <t>3e Section Jean Bellune</t>
  </si>
  <si>
    <t>HT0834-03</t>
  </si>
  <si>
    <t>5e Section Duchity</t>
  </si>
  <si>
    <t>HT0834-05</t>
  </si>
  <si>
    <t>6e Section Les Îles Cayemittes</t>
  </si>
  <si>
    <t>HT0834-06</t>
  </si>
  <si>
    <t>Nord-Ouest</t>
  </si>
  <si>
    <t>1re Section Baudin</t>
  </si>
  <si>
    <t>HT0911-01</t>
  </si>
  <si>
    <t>3e Section Aubert</t>
  </si>
  <si>
    <t>HT0911-03</t>
  </si>
  <si>
    <t>4e Section Mahotière</t>
  </si>
  <si>
    <t>HT0911-04</t>
  </si>
  <si>
    <t>6e Section la Corne</t>
  </si>
  <si>
    <t>HT0911-06</t>
  </si>
  <si>
    <t>1re Section Pointe des Oiseaux</t>
  </si>
  <si>
    <t>HT0912-01</t>
  </si>
  <si>
    <t>2e Section Mare Rouge</t>
  </si>
  <si>
    <t>HT0912-02</t>
  </si>
  <si>
    <t>1re Section La Plate</t>
  </si>
  <si>
    <t>HT0913-01</t>
  </si>
  <si>
    <t>2e Section Derourvay</t>
  </si>
  <si>
    <t>HT0921-02</t>
  </si>
  <si>
    <t>3e Section des Granges</t>
  </si>
  <si>
    <t>HT0921-03</t>
  </si>
  <si>
    <t>5e Section Bonneau</t>
  </si>
  <si>
    <t>HT0921-05</t>
  </si>
  <si>
    <t>3e Section Côtes de Fer</t>
  </si>
  <si>
    <t>HT0922-03</t>
  </si>
  <si>
    <t>1re Section de Côtes de Fer</t>
  </si>
  <si>
    <t>HT0931-01</t>
  </si>
  <si>
    <t>2e Section Mare-Rouge</t>
  </si>
  <si>
    <t>HT0931-02</t>
  </si>
  <si>
    <t>2e Section Dos d'Ane</t>
  </si>
  <si>
    <t>HT0932-02</t>
  </si>
  <si>
    <t>3e Section Réserve ou Ti Paradis</t>
  </si>
  <si>
    <t>HT0932-03</t>
  </si>
  <si>
    <t>1re Section Plate Forme</t>
  </si>
  <si>
    <t>HT0933-01</t>
  </si>
  <si>
    <t>2e Section des Forges</t>
  </si>
  <si>
    <t>HT0933-02</t>
  </si>
  <si>
    <t>3e Section Plaine d'Orange</t>
  </si>
  <si>
    <t>HT0933-03</t>
  </si>
  <si>
    <t>1re Section Lacoma</t>
  </si>
  <si>
    <t>HT0934-01</t>
  </si>
  <si>
    <t>2e Section Guinaudée</t>
  </si>
  <si>
    <t>HT0934-02</t>
  </si>
  <si>
    <t>3e Section Vieille Hatte</t>
  </si>
  <si>
    <t>HT0934-03</t>
  </si>
  <si>
    <t>5e Section Dessources</t>
  </si>
  <si>
    <t>HT0934-05</t>
  </si>
  <si>
    <t>7e Section Diondion</t>
  </si>
  <si>
    <t>HT0934-07</t>
  </si>
  <si>
    <t>Nippes</t>
  </si>
  <si>
    <t>1re Section Chalon</t>
  </si>
  <si>
    <t>HT1011-01</t>
  </si>
  <si>
    <t>2e Section Belle Rivière</t>
  </si>
  <si>
    <t>HT1011-02</t>
  </si>
  <si>
    <t>4e Section St-Michel</t>
  </si>
  <si>
    <t>HT1011-04</t>
  </si>
  <si>
    <t>1re Section Fond des Lianes</t>
  </si>
  <si>
    <t>HT1012-01</t>
  </si>
  <si>
    <t>3e Section Silègue</t>
  </si>
  <si>
    <t>HT1012-03</t>
  </si>
  <si>
    <t>4e Section Bezin</t>
  </si>
  <si>
    <t>HT1012-04</t>
  </si>
  <si>
    <t>1re Section Bouzi</t>
  </si>
  <si>
    <t>HT1013-01</t>
  </si>
  <si>
    <t>2e Section Fond-des-Nègres ou Morne Brice</t>
  </si>
  <si>
    <t>HT1013-02</t>
  </si>
  <si>
    <t>3e Section Pemerle</t>
  </si>
  <si>
    <t>HT1013-03</t>
  </si>
  <si>
    <t>1re Section Salagnac</t>
  </si>
  <si>
    <t>HT1014-01</t>
  </si>
  <si>
    <t>2e Section Bezin II</t>
  </si>
  <si>
    <t>HT1014-02</t>
  </si>
  <si>
    <t>1re Section Baconnois-Grand-Fond</t>
  </si>
  <si>
    <t>HT1021-01</t>
  </si>
  <si>
    <t>2e Section Grande-Rivière-Joly</t>
  </si>
  <si>
    <t>HT1021-02</t>
  </si>
  <si>
    <t>3e Section Saut du Baril</t>
  </si>
  <si>
    <t>HT1021-03</t>
  </si>
  <si>
    <t>1re Section Raymond</t>
  </si>
  <si>
    <t>HT1022-01</t>
  </si>
  <si>
    <t>2e Section Tiby</t>
  </si>
  <si>
    <t>HT1022-02</t>
  </si>
  <si>
    <t>3e Section Liève ou Vigny</t>
  </si>
  <si>
    <t>HT1022-03</t>
  </si>
  <si>
    <t>4e Section Morisseau</t>
  </si>
  <si>
    <t>HT1023-01</t>
  </si>
  <si>
    <t>1re Section l'Asile ou Nan Paul</t>
  </si>
  <si>
    <t>HT1023-03</t>
  </si>
  <si>
    <t>3e Section Tournade</t>
  </si>
  <si>
    <t>HT1023-04</t>
  </si>
  <si>
    <t>1re Section Baconnois-Barreau</t>
  </si>
  <si>
    <t>HT1024-01</t>
  </si>
  <si>
    <t>3e Section Arnaud (Morcou)</t>
  </si>
  <si>
    <t>HT1024-03</t>
  </si>
  <si>
    <t>2e Section Anse aux Pins</t>
  </si>
  <si>
    <t>HT1025-02</t>
  </si>
  <si>
    <t>3e Section Vassal Labiche</t>
  </si>
  <si>
    <t>HT1025-03</t>
  </si>
  <si>
    <t>3e Section Fond Tortue</t>
  </si>
  <si>
    <t>HT1031-03</t>
  </si>
  <si>
    <t>4e Section la Plaine</t>
  </si>
  <si>
    <t>HT1031-04</t>
  </si>
  <si>
    <t>1re Section Grand-Boucan</t>
  </si>
  <si>
    <t>HT1032-01</t>
  </si>
  <si>
    <t>Department</t>
  </si>
  <si>
    <t>Communal section (name)</t>
  </si>
  <si>
    <t>Communal section (pcod)</t>
  </si>
  <si>
    <t>Outlier score (monthly change in residents)</t>
  </si>
  <si>
    <t>Month</t>
  </si>
  <si>
    <t>1re Section Bac à Soude</t>
  </si>
  <si>
    <t>HT0343-01</t>
  </si>
  <si>
    <t>3e Section Cracaraille</t>
  </si>
  <si>
    <t>HT0343-03</t>
  </si>
  <si>
    <t>1re Section Foulon</t>
  </si>
  <si>
    <t>HT0432-01</t>
  </si>
  <si>
    <t>1re Section Chansolme</t>
  </si>
  <si>
    <t>HT0914-01</t>
  </si>
  <si>
    <t>missing est_pop</t>
  </si>
  <si>
    <t>Gap left tail (months)</t>
  </si>
  <si>
    <t>Gap(s) within (months)</t>
  </si>
  <si>
    <t>Gap right tail (months)</t>
  </si>
  <si>
    <t>-</t>
  </si>
  <si>
    <t>Index of estimated residents</t>
  </si>
  <si>
    <t>Grand’Anse</t>
  </si>
  <si>
    <t>Consecutive months</t>
  </si>
  <si>
    <t>Jan 2020 - May 2020, 
May 2021 - March 2024</t>
  </si>
  <si>
    <t>Nov 2021 - March 2024</t>
  </si>
  <si>
    <t>Nov 2022 - March 2024</t>
  </si>
  <si>
    <t>Oct 2022 - April 2023,
Oct - Nov 2023, March 2024</t>
  </si>
  <si>
    <t>Sept 2022 - March 2024</t>
  </si>
  <si>
    <t>Jan - March 2023, 
May 2023, March 2024</t>
  </si>
  <si>
    <t>Oct 2022 - March 2023, 
Sept 2023 - March 2024</t>
  </si>
  <si>
    <t>May 2023 - March 2024</t>
  </si>
  <si>
    <t>Nov 2021, Oct 2022 - March 2024</t>
  </si>
  <si>
    <t>5e Section Delices</t>
  </si>
  <si>
    <t>Oct - Nov 2022</t>
  </si>
  <si>
    <t>May - June 2023, 
Oct 2023 - March 2024</t>
  </si>
  <si>
    <t>Jan 2020 - Jan 2022</t>
  </si>
  <si>
    <t>Feb 2022, Oct - Dec 2022</t>
  </si>
  <si>
    <t>Feb 2023 - March 2024</t>
  </si>
  <si>
    <t>2e Section La Vallee de Bainet ou Ternie</t>
  </si>
  <si>
    <t>Dec 2021 - Feb 2022</t>
  </si>
  <si>
    <t>Sept 2020</t>
  </si>
  <si>
    <t>Jan 2023 - March 2024</t>
  </si>
  <si>
    <t>Aug 2023 - March 2024</t>
  </si>
  <si>
    <t>4e Section Gambade</t>
  </si>
  <si>
    <t>HT0331-04</t>
  </si>
  <si>
    <t>Sept 2022, Jan -Feb 2023</t>
  </si>
  <si>
    <t>3e Section Montagne Noire</t>
  </si>
  <si>
    <t>HT0332-03</t>
  </si>
  <si>
    <t>1re Section Bois Neuf</t>
  </si>
  <si>
    <t>HT0341-01</t>
  </si>
  <si>
    <t>Dec 2022 - March 2024</t>
  </si>
  <si>
    <t>3e Section Bouyaha</t>
  </si>
  <si>
    <t>HT0341-03</t>
  </si>
  <si>
    <t>Feb 2021, Jan 2023 - March 2024</t>
  </si>
  <si>
    <t>1re Section de la Victoire</t>
  </si>
  <si>
    <t>HT0345-01</t>
  </si>
  <si>
    <t>7e Section Cote de Feret Fond Lagrange</t>
  </si>
  <si>
    <t>Oct 2022 - Dec 2023</t>
  </si>
  <si>
    <t>Oct - Nov 2022,
 Aug 2023 - March 2024</t>
  </si>
  <si>
    <t>3e Section Loiseau</t>
  </si>
  <si>
    <t>HT0411-03</t>
  </si>
  <si>
    <t>2e Section Bas des Perches</t>
  </si>
  <si>
    <t>HT0413-02</t>
  </si>
  <si>
    <t>2e Section Acul des Pins</t>
  </si>
  <si>
    <t>HT0421-02</t>
  </si>
  <si>
    <t>3e Section Savane Longue</t>
  </si>
  <si>
    <t>HT0421-03</t>
  </si>
  <si>
    <t>Jan 2020 - Apr 2020,
Dec 2022 - March 2024</t>
  </si>
  <si>
    <t>4e Section Savane au Lait</t>
  </si>
  <si>
    <t>HT0421-04</t>
  </si>
  <si>
    <t>Oct 2022 - March 2024</t>
  </si>
  <si>
    <t>5e Section Gens de Nantes</t>
  </si>
  <si>
    <t>HT0421-05</t>
  </si>
  <si>
    <t>1re Section Capotille</t>
  </si>
  <si>
    <t>HT0422-01</t>
  </si>
  <si>
    <t>1re Section Trois Palmistes</t>
  </si>
  <si>
    <t>HT0441-01</t>
  </si>
  <si>
    <t>1re Section Bois Camelle</t>
  </si>
  <si>
    <t>HT0442-01</t>
  </si>
  <si>
    <t>2e Section Bois Laurence</t>
  </si>
  <si>
    <t>HT0443-02</t>
  </si>
  <si>
    <t>May - July 2022</t>
  </si>
  <si>
    <t>Oct 2023 - March 2024</t>
  </si>
  <si>
    <t>6e Section Savane Carree</t>
  </si>
  <si>
    <t>Oct 2022- Dec 2022</t>
  </si>
  <si>
    <t>7e Section Moulin</t>
  </si>
  <si>
    <t>HT0521-07</t>
  </si>
  <si>
    <t>1re Section Doland</t>
  </si>
  <si>
    <t>HT0522-01</t>
  </si>
  <si>
    <t>May 2022 - Dec 2023</t>
  </si>
  <si>
    <t>3e Section Lagon</t>
  </si>
  <si>
    <t>HT0522-03</t>
  </si>
  <si>
    <t>3e Section Guillaume Moge (Quartier de Desarmes)</t>
  </si>
  <si>
    <t>Sept 2022</t>
  </si>
  <si>
    <t>March 2023, May 2023, Nov 2023</t>
  </si>
  <si>
    <t>June 2021 - July 2021</t>
  </si>
  <si>
    <t>Sept 2023 - March 2024</t>
  </si>
  <si>
    <t>Dec 2023 - March 2024</t>
  </si>
  <si>
    <t>2e Section Tierra Muscady</t>
  </si>
  <si>
    <t>HT0613-02</t>
  </si>
  <si>
    <t>1re Section Rang</t>
  </si>
  <si>
    <t>HT0614-01</t>
  </si>
  <si>
    <t>Aug - Sept 2020</t>
  </si>
  <si>
    <t>3e Section des Bayes</t>
  </si>
  <si>
    <t>HT0623-03</t>
  </si>
  <si>
    <t>Feb 2021, Oct 2022</t>
  </si>
  <si>
    <t>2e Section Roye-Sec</t>
  </si>
  <si>
    <t>HT0632-02</t>
  </si>
  <si>
    <t>3e Section Riaribes</t>
  </si>
  <si>
    <t>HT0632-03</t>
  </si>
  <si>
    <t>Jan 2021 - March 2024</t>
  </si>
  <si>
    <t>Oct 2021, Oct 2022 , 
Feb 2023 - March 2024</t>
  </si>
  <si>
    <t>2e Section la Haye</t>
  </si>
  <si>
    <t>HT0633-02</t>
  </si>
  <si>
    <t>Oct 2021, Oct 2022, 
Feb 2023 - March 2024</t>
  </si>
  <si>
    <t>2e Section Acaj ou Brûle No 1</t>
  </si>
  <si>
    <t>HT0641-02</t>
  </si>
  <si>
    <t>Oct 2022, Dec 2022 - March 2024</t>
  </si>
  <si>
    <t>1re Section Matelgate</t>
  </si>
  <si>
    <t>HT0642-01</t>
  </si>
  <si>
    <t>Sept - Nov 2020</t>
  </si>
  <si>
    <t>Jan - Feb 2020</t>
  </si>
  <si>
    <t>Feb 2020, April 2023</t>
  </si>
  <si>
    <t>June 2020 - June 2021,
May 2023 - March 2024</t>
  </si>
  <si>
    <t>4e Section Basse Guinaudee</t>
  </si>
  <si>
    <t>Dec 2022 - Feb 2023, Aug 2023</t>
  </si>
  <si>
    <t>Dec 2020 - Feb 2021, Oct 2022,
Feb 2023 - March 2024</t>
  </si>
  <si>
    <t>Feb - March 2021</t>
  </si>
  <si>
    <t>Sept 2022, Dec 2022 - Jan 2023</t>
  </si>
  <si>
    <t>Oct 2022, Jun 2023 - March 2024</t>
  </si>
  <si>
    <t>5e Section Bas des Moustiques</t>
  </si>
  <si>
    <t>HT0911-05</t>
  </si>
  <si>
    <t>Oct 2022, Jan 2023 - March 2024</t>
  </si>
  <si>
    <t>3e Section Haut des Moustiques</t>
  </si>
  <si>
    <t>HT0913-03</t>
  </si>
  <si>
    <t>2e Source Beauvoir</t>
  </si>
  <si>
    <t>HT0914-02</t>
  </si>
  <si>
    <t>Apr 2021, Oct 2022</t>
  </si>
  <si>
    <t>3e Section Cotes de Fer</t>
  </si>
  <si>
    <t>Oct 2022, Oct 2023 - March 2024</t>
  </si>
  <si>
    <t>April - Mat 2021</t>
  </si>
  <si>
    <t>2e Section Guinaudee</t>
  </si>
  <si>
    <t>Sept - Nov 2023, Jan - March 2024</t>
  </si>
  <si>
    <t>Feb - May 2021</t>
  </si>
  <si>
    <t>1er Section Bouzi</t>
  </si>
  <si>
    <t>Dec 2020- Feb 2021</t>
  </si>
  <si>
    <t>April - June 2020</t>
  </si>
  <si>
    <t>Jan - Feb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</si>
</sst>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&quot; &quot;yyyy"/>
    <numFmt numFmtId="165" formatCode="mmm, yyyy"/>
    <numFmt numFmtId="166" formatCode="mmmm, yyyy"/>
    <numFmt numFmtId="167" formatCode="mmm yyyy"/>
    <numFmt numFmtId="168" formatCode="mmmm yyyy"/>
  </numFmts>
  <fonts count="7">
    <font>
      <sz val="10.0"/>
      <color rgb="FF000000"/>
      <name val="Arial"/>
      <scheme val="minor"/>
    </font>
    <font>
      <sz val="11.0"/>
      <color theme="1"/>
      <name val="Calibri"/>
    </font>
    <font/>
    <font>
      <color theme="1"/>
      <name val="Arial"/>
      <scheme val="minor"/>
    </font>
    <font>
      <color theme="1"/>
      <name val="&quot;Frank Ruhl Libre&quot;"/>
    </font>
    <font>
      <color rgb="FF000000"/>
      <name val="Roboto"/>
    </font>
    <font>
      <color rgb="FF2D2D2D"/>
      <name val="Roboto"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999999"/>
      </left>
      <top style="medium">
        <color rgb="FF999999"/>
      </top>
      <bottom style="medium">
        <color rgb="FF999999"/>
      </bottom>
    </border>
    <border>
      <top style="medium">
        <color rgb="FF999999"/>
      </top>
      <bottom style="medium">
        <color rgb="FF999999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medium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medium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right style="medium">
        <color rgb="FF999999"/>
      </right>
      <top style="thin">
        <color rgb="FF999999"/>
      </top>
      <bottom style="thin">
        <color rgb="FF999999"/>
      </bottom>
    </border>
    <border>
      <right style="medium">
        <color rgb="FF999999"/>
      </right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  <border>
      <top style="thin">
        <color rgb="FFE0E0E0"/>
      </top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6" fillId="0" fontId="3" numFmtId="164" xfId="0" applyBorder="1" applyFont="1" applyNumberFormat="1"/>
    <xf borderId="8" fillId="0" fontId="3" numFmtId="0" xfId="0" applyBorder="1" applyFont="1"/>
    <xf borderId="9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1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3" numFmtId="164" xfId="0" applyBorder="1" applyFont="1" applyNumberFormat="1"/>
    <xf borderId="12" fillId="0" fontId="3" numFmtId="0" xfId="0" applyBorder="1" applyFont="1"/>
    <xf borderId="13" fillId="0" fontId="3" numFmtId="0" xfId="0" applyBorder="1" applyFont="1"/>
    <xf borderId="14" fillId="0" fontId="4" numFmtId="0" xfId="0" applyAlignment="1" applyBorder="1" applyFont="1">
      <alignment readingOrder="0" shrinkToFit="0" wrapText="1"/>
    </xf>
    <xf borderId="14" fillId="0" fontId="5" numFmtId="0" xfId="0" applyAlignment="1" applyBorder="1" applyFont="1">
      <alignment readingOrder="0" shrinkToFit="0" wrapText="1"/>
    </xf>
    <xf borderId="14" fillId="0" fontId="5" numFmtId="165" xfId="0" applyAlignment="1" applyBorder="1" applyFont="1" applyNumberFormat="1">
      <alignment readingOrder="0" shrinkToFit="0" wrapText="1"/>
    </xf>
    <xf borderId="14" fillId="0" fontId="5" numFmtId="166" xfId="0" applyAlignment="1" applyBorder="1" applyFont="1" applyNumberFormat="1">
      <alignment readingOrder="0" shrinkToFit="0" wrapText="1"/>
    </xf>
    <xf borderId="0" fillId="0" fontId="3" numFmtId="0" xfId="0" applyFont="1"/>
    <xf borderId="0" fillId="0" fontId="3" numFmtId="0" xfId="0" applyAlignment="1" applyFont="1">
      <alignment horizontal="center"/>
    </xf>
    <xf borderId="15" fillId="0" fontId="6" numFmtId="0" xfId="0" applyAlignment="1" applyBorder="1" applyFont="1">
      <alignment horizontal="left" readingOrder="0" shrinkToFit="0" wrapText="1"/>
    </xf>
    <xf borderId="15" fillId="0" fontId="6" numFmtId="0" xfId="0" applyAlignment="1" applyBorder="1" applyFont="1">
      <alignment horizontal="righ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left" shrinkToFit="0" vertical="bottom" wrapText="1"/>
    </xf>
    <xf borderId="14" fillId="0" fontId="4" numFmtId="0" xfId="0" applyAlignment="1" applyBorder="1" applyFont="1">
      <alignment horizontal="left" readingOrder="0" shrinkToFit="0" wrapText="1"/>
    </xf>
    <xf borderId="14" fillId="0" fontId="6" numFmtId="0" xfId="0" applyAlignment="1" applyBorder="1" applyFont="1">
      <alignment horizontal="left" readingOrder="0" shrinkToFit="0" wrapText="1"/>
    </xf>
    <xf borderId="14" fillId="0" fontId="6" numFmtId="0" xfId="0" applyAlignment="1" applyBorder="1" applyFont="1">
      <alignment horizontal="right" readingOrder="0" shrinkToFit="0" wrapText="1"/>
    </xf>
    <xf borderId="14" fillId="0" fontId="6" numFmtId="167" xfId="0" applyAlignment="1" applyBorder="1" applyFont="1" applyNumberFormat="1">
      <alignment horizontal="left" readingOrder="0" shrinkToFit="0" wrapText="1"/>
    </xf>
    <xf borderId="16" fillId="0" fontId="4" numFmtId="0" xfId="0" applyAlignment="1" applyBorder="1" applyFont="1">
      <alignment horizontal="left" readingOrder="0" shrinkToFit="0" wrapText="1"/>
    </xf>
    <xf borderId="16" fillId="0" fontId="6" numFmtId="0" xfId="0" applyAlignment="1" applyBorder="1" applyFont="1">
      <alignment readingOrder="0" shrinkToFit="0" wrapText="1"/>
    </xf>
    <xf borderId="16" fillId="0" fontId="6" numFmtId="167" xfId="0" applyAlignment="1" applyBorder="1" applyFont="1" applyNumberFormat="1">
      <alignment readingOrder="0" shrinkToFit="0" wrapText="1"/>
    </xf>
    <xf borderId="16" fillId="0" fontId="6" numFmtId="168" xfId="0" applyAlignment="1" applyBorder="1" applyFont="1" applyNumberFormat="1">
      <alignment readingOrder="0" shrinkToFit="0" wrapText="1"/>
    </xf>
    <xf borderId="16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75"/>
    <col customWidth="1" min="2" max="2" width="33.75"/>
    <col customWidth="1" min="3" max="3" width="16.25"/>
  </cols>
  <sheetData>
    <row r="1">
      <c r="A1" s="1"/>
      <c r="B1" s="2"/>
      <c r="C1" s="3"/>
      <c r="D1" s="4" t="s">
        <v>0</v>
      </c>
      <c r="E1" s="2"/>
      <c r="F1" s="3"/>
      <c r="G1" s="4" t="s">
        <v>1</v>
      </c>
      <c r="H1" s="3"/>
      <c r="I1" s="5" t="s">
        <v>2</v>
      </c>
      <c r="J1" s="6" t="s">
        <v>3</v>
      </c>
      <c r="K1" s="3"/>
    </row>
    <row r="2">
      <c r="A2" s="7" t="s">
        <v>4</v>
      </c>
      <c r="B2" s="7" t="s">
        <v>5</v>
      </c>
      <c r="C2" s="8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</row>
    <row r="3">
      <c r="A3" s="10" t="s">
        <v>15</v>
      </c>
      <c r="B3" s="10" t="s">
        <v>16</v>
      </c>
      <c r="C3" s="11" t="s">
        <v>17</v>
      </c>
      <c r="D3" s="12" t="str">
        <f>IFNA(VLOOKUP($C3,'est_pop gap'!$C$3:$F$157,2,FALSE),"-")</f>
        <v>-</v>
      </c>
      <c r="E3" s="13" t="str">
        <f>IFNA(VLOOKUP($C3,'est_pop gap'!$C$3:$F$157,3,FALSE),"-")</f>
        <v>-</v>
      </c>
      <c r="F3" s="14" t="str">
        <f>IFNA(VLOOKUP($C3,'est_pop gap'!$C$3:$F$157,4,FALSE),"-")</f>
        <v>-</v>
      </c>
      <c r="G3" s="12" t="str">
        <f>IFNA(VLOOKUP($C3,'est_pop index'!$C$2:$E$13,2,FALSE),"-")</f>
        <v>-</v>
      </c>
      <c r="H3" s="15" t="str">
        <f>IFNA(VLOOKUP($C3,'est_pop index'!$C$2:$E$13,3,FALSE),"-")</f>
        <v>-</v>
      </c>
      <c r="I3" s="16" t="str">
        <f>IFNA(VLOOKUP($C3,no_active_cells!$C$2:$D$113,2,FALSE),"-")</f>
        <v>-</v>
      </c>
      <c r="J3" s="12">
        <f>IFNA(VLOOKUP($C3,'est_pop outlier from active cel'!$C$2:$E$201,2,FALSE),"-")</f>
        <v>-6.689</v>
      </c>
      <c r="K3" s="15">
        <f>IFNA(VLOOKUP($C3,'est_pop outlier from active cel'!$C$2:$E$201,3,FALSE),"-")</f>
        <v>45170</v>
      </c>
    </row>
    <row r="4">
      <c r="A4" s="17" t="s">
        <v>15</v>
      </c>
      <c r="B4" s="17" t="s">
        <v>18</v>
      </c>
      <c r="C4" s="18" t="s">
        <v>19</v>
      </c>
      <c r="D4" s="19" t="str">
        <f>IFNA(VLOOKUP(C4,'est_pop gap'!$C$3:$F$157,2,FALSE),"-")</f>
        <v>-</v>
      </c>
      <c r="E4" s="20" t="str">
        <f>IFNA(VLOOKUP($C4,'est_pop gap'!$C$3:$F$157,3,FALSE),"-")</f>
        <v>-</v>
      </c>
      <c r="F4" s="21" t="str">
        <f>IFNA(VLOOKUP($C4,'est_pop gap'!$C$3:$F$157,4,FALSE),"-")</f>
        <v>-</v>
      </c>
      <c r="G4" s="19" t="str">
        <f>IFNA(VLOOKUP($C4,'est_pop index'!$C$2:$E$13,2,FALSE),"-")</f>
        <v>-</v>
      </c>
      <c r="H4" s="22" t="str">
        <f>IFNA(VLOOKUP($C4,'est_pop index'!$C$2:$E$13,3,FALSE),"-")</f>
        <v>-</v>
      </c>
      <c r="I4" s="23" t="str">
        <f>IFNA(VLOOKUP($C4,no_active_cells!$C$2:$D$113,2,FALSE),"-")</f>
        <v>-</v>
      </c>
      <c r="J4" s="19">
        <f>IFNA(VLOOKUP($C4,'est_pop outlier from active cel'!$C$2:$E$201,2,FALSE),"-")</f>
        <v>-18.146</v>
      </c>
      <c r="K4" s="22">
        <f>IFNA(VLOOKUP($C4,'est_pop outlier from active cel'!$C$2:$E$201,3,FALSE),"-")</f>
        <v>45170</v>
      </c>
    </row>
    <row r="5">
      <c r="A5" s="17" t="s">
        <v>15</v>
      </c>
      <c r="B5" s="17" t="s">
        <v>20</v>
      </c>
      <c r="C5" s="18" t="s">
        <v>21</v>
      </c>
      <c r="D5" s="19" t="str">
        <f>IFNA(VLOOKUP(C5,'est_pop gap'!$C$3:$F$157,2,FALSE),"-")</f>
        <v>-</v>
      </c>
      <c r="E5" s="20" t="str">
        <f>IFNA(VLOOKUP($C5,'est_pop gap'!$C$3:$F$157,3,FALSE),"-")</f>
        <v>-</v>
      </c>
      <c r="F5" s="21" t="str">
        <f>IFNA(VLOOKUP($C5,'est_pop gap'!$C$3:$F$157,4,FALSE),"-")</f>
        <v>-</v>
      </c>
      <c r="G5" s="19" t="str">
        <f>IFNA(VLOOKUP($C5,'est_pop index'!$C$2:$E$13,2,FALSE),"-")</f>
        <v>-</v>
      </c>
      <c r="H5" s="22" t="str">
        <f>IFNA(VLOOKUP($C5,'est_pop index'!$C$2:$E$13,3,FALSE),"-")</f>
        <v>-</v>
      </c>
      <c r="I5" s="23" t="str">
        <f>IFNA(VLOOKUP($C5,no_active_cells!$C$2:$D$113,2,FALSE),"-")</f>
        <v>-</v>
      </c>
      <c r="J5" s="19">
        <f>IFNA(VLOOKUP($C5,'est_pop outlier from active cel'!$C$2:$E$201,2,FALSE),"-")</f>
        <v>-6.495</v>
      </c>
      <c r="K5" s="22">
        <f>IFNA(VLOOKUP($C5,'est_pop outlier from active cel'!$C$2:$E$201,3,FALSE),"-")</f>
        <v>44348</v>
      </c>
    </row>
    <row r="6">
      <c r="A6" s="17" t="s">
        <v>15</v>
      </c>
      <c r="B6" s="17" t="s">
        <v>22</v>
      </c>
      <c r="C6" s="18" t="s">
        <v>23</v>
      </c>
      <c r="D6" s="19" t="str">
        <f>IFNA(VLOOKUP(C6,'est_pop gap'!$C$3:$F$157,2,FALSE),"-")</f>
        <v>-</v>
      </c>
      <c r="E6" s="20" t="str">
        <f>IFNA(VLOOKUP($C6,'est_pop gap'!$C$3:$F$157,3,FALSE),"-")</f>
        <v>-</v>
      </c>
      <c r="F6" s="21" t="str">
        <f>IFNA(VLOOKUP($C6,'est_pop gap'!$C$3:$F$157,4,FALSE),"-")</f>
        <v>-</v>
      </c>
      <c r="G6" s="19" t="str">
        <f>IFNA(VLOOKUP($C6,'est_pop index'!$C$2:$E$13,2,FALSE),"-")</f>
        <v>-</v>
      </c>
      <c r="H6" s="22" t="str">
        <f>IFNA(VLOOKUP($C6,'est_pop index'!$C$2:$E$13,3,FALSE),"-")</f>
        <v>-</v>
      </c>
      <c r="I6" s="23" t="str">
        <f>IFNA(VLOOKUP($C6,no_active_cells!$C$2:$D$113,2,FALSE),"-")</f>
        <v>-</v>
      </c>
      <c r="J6" s="19" t="str">
        <f>IFNA(VLOOKUP($C6,'est_pop outlier from active cel'!$C$2:$E$201,2,FALSE),"-")</f>
        <v>-</v>
      </c>
      <c r="K6" s="22" t="str">
        <f>IFNA(VLOOKUP($C6,'est_pop outlier from active cel'!$C$2:$E$201,3,FALSE),"-")</f>
        <v>-</v>
      </c>
    </row>
    <row r="7">
      <c r="A7" s="17" t="s">
        <v>15</v>
      </c>
      <c r="B7" s="17" t="s">
        <v>24</v>
      </c>
      <c r="C7" s="18" t="s">
        <v>25</v>
      </c>
      <c r="D7" s="19">
        <f>IFNA(VLOOKUP(C7,'est_pop gap'!$C$3:$F$157,2,FALSE),"-")</f>
        <v>5</v>
      </c>
      <c r="E7" s="20" t="str">
        <f>IFNA(VLOOKUP($C7,'est_pop gap'!$C$3:$F$157,3,FALSE),"-")</f>
        <v>-</v>
      </c>
      <c r="F7" s="21">
        <f>IFNA(VLOOKUP($C7,'est_pop gap'!$C$3:$F$157,4,FALSE),"-")</f>
        <v>35</v>
      </c>
      <c r="G7" s="19" t="str">
        <f>IFNA(VLOOKUP($C7,'est_pop index'!$C$2:$E$13,2,FALSE),"-")</f>
        <v>-</v>
      </c>
      <c r="H7" s="22" t="str">
        <f>IFNA(VLOOKUP($C7,'est_pop index'!$C$2:$E$13,3,FALSE),"-")</f>
        <v>-</v>
      </c>
      <c r="I7" s="23" t="str">
        <f>IFNA(VLOOKUP($C7,no_active_cells!$C$2:$D$113,2,FALSE),"-")</f>
        <v>Jan 2020 - May 2020, 
May 2021 - March 2024</v>
      </c>
      <c r="J7" s="19" t="str">
        <f>IFNA(VLOOKUP($C7,'est_pop outlier from active cel'!$C$2:$E$201,2,FALSE),"-")</f>
        <v>-</v>
      </c>
      <c r="K7" s="22" t="str">
        <f>IFNA(VLOOKUP($C7,'est_pop outlier from active cel'!$C$2:$E$201,3,FALSE),"-")</f>
        <v>-</v>
      </c>
    </row>
    <row r="8">
      <c r="A8" s="17" t="s">
        <v>15</v>
      </c>
      <c r="B8" s="17" t="s">
        <v>26</v>
      </c>
      <c r="C8" s="18" t="s">
        <v>27</v>
      </c>
      <c r="D8" s="19" t="str">
        <f>IFNA(VLOOKUP(C8,'est_pop gap'!$C$3:$F$157,2,FALSE),"-")</f>
        <v>-</v>
      </c>
      <c r="E8" s="20" t="str">
        <f>IFNA(VLOOKUP($C8,'est_pop gap'!$C$3:$F$157,3,FALSE),"-")</f>
        <v>-</v>
      </c>
      <c r="F8" s="21" t="str">
        <f>IFNA(VLOOKUP($C8,'est_pop gap'!$C$3:$F$157,4,FALSE),"-")</f>
        <v>-</v>
      </c>
      <c r="G8" s="19" t="str">
        <f>IFNA(VLOOKUP($C8,'est_pop index'!$C$2:$E$13,2,FALSE),"-")</f>
        <v>-</v>
      </c>
      <c r="H8" s="22" t="str">
        <f>IFNA(VLOOKUP($C8,'est_pop index'!$C$2:$E$13,3,FALSE),"-")</f>
        <v>-</v>
      </c>
      <c r="I8" s="23" t="str">
        <f>IFNA(VLOOKUP($C8,no_active_cells!$C$2:$D$113,2,FALSE),"-")</f>
        <v>-</v>
      </c>
      <c r="J8" s="19" t="str">
        <f>IFNA(VLOOKUP($C8,'est_pop outlier from active cel'!$C$2:$E$201,2,FALSE),"-")</f>
        <v>-</v>
      </c>
      <c r="K8" s="22" t="str">
        <f>IFNA(VLOOKUP($C8,'est_pop outlier from active cel'!$C$2:$E$201,3,FALSE),"-")</f>
        <v>-</v>
      </c>
    </row>
    <row r="9">
      <c r="A9" s="17" t="s">
        <v>15</v>
      </c>
      <c r="B9" s="17" t="s">
        <v>28</v>
      </c>
      <c r="C9" s="18" t="s">
        <v>29</v>
      </c>
      <c r="D9" s="19" t="str">
        <f>IFNA(VLOOKUP(C9,'est_pop gap'!$C$3:$F$157,2,FALSE),"-")</f>
        <v>-</v>
      </c>
      <c r="E9" s="20" t="str">
        <f>IFNA(VLOOKUP($C9,'est_pop gap'!$C$3:$F$157,3,FALSE),"-")</f>
        <v>-</v>
      </c>
      <c r="F9" s="21" t="str">
        <f>IFNA(VLOOKUP($C9,'est_pop gap'!$C$3:$F$157,4,FALSE),"-")</f>
        <v>-</v>
      </c>
      <c r="G9" s="19" t="str">
        <f>IFNA(VLOOKUP($C9,'est_pop index'!$C$2:$E$13,2,FALSE),"-")</f>
        <v>-</v>
      </c>
      <c r="H9" s="22" t="str">
        <f>IFNA(VLOOKUP($C9,'est_pop index'!$C$2:$E$13,3,FALSE),"-")</f>
        <v>-</v>
      </c>
      <c r="I9" s="23" t="str">
        <f>IFNA(VLOOKUP($C9,no_active_cells!$C$2:$D$113,2,FALSE),"-")</f>
        <v>-</v>
      </c>
      <c r="J9" s="19" t="str">
        <f>IFNA(VLOOKUP($C9,'est_pop outlier from active cel'!$C$2:$E$201,2,FALSE),"-")</f>
        <v>-</v>
      </c>
      <c r="K9" s="22" t="str">
        <f>IFNA(VLOOKUP($C9,'est_pop outlier from active cel'!$C$2:$E$201,3,FALSE),"-")</f>
        <v>-</v>
      </c>
    </row>
    <row r="10">
      <c r="A10" s="17" t="s">
        <v>15</v>
      </c>
      <c r="B10" s="17" t="s">
        <v>30</v>
      </c>
      <c r="C10" s="18" t="s">
        <v>31</v>
      </c>
      <c r="D10" s="19" t="str">
        <f>IFNA(VLOOKUP(C10,'est_pop gap'!$C$3:$F$157,2,FALSE),"-")</f>
        <v>-</v>
      </c>
      <c r="E10" s="20" t="str">
        <f>IFNA(VLOOKUP($C10,'est_pop gap'!$C$3:$F$157,3,FALSE),"-")</f>
        <v>-</v>
      </c>
      <c r="F10" s="21" t="str">
        <f>IFNA(VLOOKUP($C10,'est_pop gap'!$C$3:$F$157,4,FALSE),"-")</f>
        <v>-</v>
      </c>
      <c r="G10" s="19" t="str">
        <f>IFNA(VLOOKUP($C10,'est_pop index'!$C$2:$E$13,2,FALSE),"-")</f>
        <v>-</v>
      </c>
      <c r="H10" s="22" t="str">
        <f>IFNA(VLOOKUP($C10,'est_pop index'!$C$2:$E$13,3,FALSE),"-")</f>
        <v>-</v>
      </c>
      <c r="I10" s="23" t="str">
        <f>IFNA(VLOOKUP($C10,no_active_cells!$C$2:$D$113,2,FALSE),"-")</f>
        <v>-</v>
      </c>
      <c r="J10" s="19" t="str">
        <f>IFNA(VLOOKUP($C10,'est_pop outlier from active cel'!$C$2:$E$201,2,FALSE),"-")</f>
        <v>-</v>
      </c>
      <c r="K10" s="22" t="str">
        <f>IFNA(VLOOKUP($C10,'est_pop outlier from active cel'!$C$2:$E$201,3,FALSE),"-")</f>
        <v>-</v>
      </c>
    </row>
    <row r="11">
      <c r="A11" s="17" t="s">
        <v>15</v>
      </c>
      <c r="B11" s="17" t="s">
        <v>32</v>
      </c>
      <c r="C11" s="18" t="s">
        <v>33</v>
      </c>
      <c r="D11" s="19" t="str">
        <f>IFNA(VLOOKUP(C11,'est_pop gap'!$C$3:$F$157,2,FALSE),"-")</f>
        <v>-</v>
      </c>
      <c r="E11" s="20" t="str">
        <f>IFNA(VLOOKUP($C11,'est_pop gap'!$C$3:$F$157,3,FALSE),"-")</f>
        <v>-</v>
      </c>
      <c r="F11" s="21" t="str">
        <f>IFNA(VLOOKUP($C11,'est_pop gap'!$C$3:$F$157,4,FALSE),"-")</f>
        <v>-</v>
      </c>
      <c r="G11" s="19" t="str">
        <f>IFNA(VLOOKUP($C11,'est_pop index'!$C$2:$E$13,2,FALSE),"-")</f>
        <v>-</v>
      </c>
      <c r="H11" s="22" t="str">
        <f>IFNA(VLOOKUP($C11,'est_pop index'!$C$2:$E$13,3,FALSE),"-")</f>
        <v>-</v>
      </c>
      <c r="I11" s="23" t="str">
        <f>IFNA(VLOOKUP($C11,no_active_cells!$C$2:$D$113,2,FALSE),"-")</f>
        <v>-</v>
      </c>
      <c r="J11" s="19">
        <f>IFNA(VLOOKUP($C11,'est_pop outlier from active cel'!$C$2:$E$201,2,FALSE),"-")</f>
        <v>-11.858</v>
      </c>
      <c r="K11" s="22">
        <f>IFNA(VLOOKUP($C11,'est_pop outlier from active cel'!$C$2:$E$201,3,FALSE),"-")</f>
        <v>43983</v>
      </c>
    </row>
    <row r="12">
      <c r="A12" s="17" t="s">
        <v>15</v>
      </c>
      <c r="B12" s="17" t="s">
        <v>34</v>
      </c>
      <c r="C12" s="18" t="s">
        <v>35</v>
      </c>
      <c r="D12" s="19" t="str">
        <f>IFNA(VLOOKUP(C12,'est_pop gap'!$C$3:$F$157,2,FALSE),"-")</f>
        <v>-</v>
      </c>
      <c r="E12" s="20" t="str">
        <f>IFNA(VLOOKUP($C12,'est_pop gap'!$C$3:$F$157,3,FALSE),"-")</f>
        <v>-</v>
      </c>
      <c r="F12" s="21" t="str">
        <f>IFNA(VLOOKUP($C12,'est_pop gap'!$C$3:$F$157,4,FALSE),"-")</f>
        <v>-</v>
      </c>
      <c r="G12" s="19" t="str">
        <f>IFNA(VLOOKUP($C12,'est_pop index'!$C$2:$E$13,2,FALSE),"-")</f>
        <v>-</v>
      </c>
      <c r="H12" s="22" t="str">
        <f>IFNA(VLOOKUP($C12,'est_pop index'!$C$2:$E$13,3,FALSE),"-")</f>
        <v>-</v>
      </c>
      <c r="I12" s="23" t="str">
        <f>IFNA(VLOOKUP($C12,no_active_cells!$C$2:$D$113,2,FALSE),"-")</f>
        <v>-</v>
      </c>
      <c r="J12" s="19" t="str">
        <f>IFNA(VLOOKUP($C12,'est_pop outlier from active cel'!$C$2:$E$201,2,FALSE),"-")</f>
        <v>-</v>
      </c>
      <c r="K12" s="22" t="str">
        <f>IFNA(VLOOKUP($C12,'est_pop outlier from active cel'!$C$2:$E$201,3,FALSE),"-")</f>
        <v>-</v>
      </c>
    </row>
    <row r="13">
      <c r="A13" s="17" t="s">
        <v>15</v>
      </c>
      <c r="B13" s="17" t="s">
        <v>36</v>
      </c>
      <c r="C13" s="18" t="s">
        <v>37</v>
      </c>
      <c r="D13" s="19" t="str">
        <f>IFNA(VLOOKUP(C13,'est_pop gap'!$C$3:$F$157,2,FALSE),"-")</f>
        <v>-</v>
      </c>
      <c r="E13" s="20" t="str">
        <f>IFNA(VLOOKUP($C13,'est_pop gap'!$C$3:$F$157,3,FALSE),"-")</f>
        <v>-</v>
      </c>
      <c r="F13" s="21" t="str">
        <f>IFNA(VLOOKUP($C13,'est_pop gap'!$C$3:$F$157,4,FALSE),"-")</f>
        <v>-</v>
      </c>
      <c r="G13" s="19">
        <f>IFNA(VLOOKUP($C13,'est_pop index'!$C$2:$E$13,2,FALSE),"-")</f>
        <v>1.33</v>
      </c>
      <c r="H13" s="22">
        <f>IFNA(VLOOKUP($C13,'est_pop index'!$C$2:$E$13,3,FALSE),"-")</f>
        <v>44835</v>
      </c>
      <c r="I13" s="23" t="str">
        <f>IFNA(VLOOKUP($C13,no_active_cells!$C$2:$D$113,2,FALSE),"-")</f>
        <v>-</v>
      </c>
      <c r="J13" s="19">
        <f>IFNA(VLOOKUP($C13,'est_pop outlier from active cel'!$C$2:$E$201,2,FALSE),"-")</f>
        <v>8.69</v>
      </c>
      <c r="K13" s="22">
        <f>IFNA(VLOOKUP($C13,'est_pop outlier from active cel'!$C$2:$E$201,3,FALSE),"-")</f>
        <v>44835</v>
      </c>
    </row>
    <row r="14">
      <c r="A14" s="17" t="s">
        <v>15</v>
      </c>
      <c r="B14" s="17" t="s">
        <v>38</v>
      </c>
      <c r="C14" s="18" t="s">
        <v>39</v>
      </c>
      <c r="D14" s="19" t="str">
        <f>IFNA(VLOOKUP(C14,'est_pop gap'!$C$3:$F$157,2,FALSE),"-")</f>
        <v>-</v>
      </c>
      <c r="E14" s="20" t="str">
        <f>IFNA(VLOOKUP($C14,'est_pop gap'!$C$3:$F$157,3,FALSE),"-")</f>
        <v>-</v>
      </c>
      <c r="F14" s="21" t="str">
        <f>IFNA(VLOOKUP($C14,'est_pop gap'!$C$3:$F$157,4,FALSE),"-")</f>
        <v>-</v>
      </c>
      <c r="G14" s="19" t="str">
        <f>IFNA(VLOOKUP($C14,'est_pop index'!$C$2:$E$13,2,FALSE),"-")</f>
        <v>-</v>
      </c>
      <c r="H14" s="22" t="str">
        <f>IFNA(VLOOKUP($C14,'est_pop index'!$C$2:$E$13,3,FALSE),"-")</f>
        <v>-</v>
      </c>
      <c r="I14" s="23" t="str">
        <f>IFNA(VLOOKUP($C14,no_active_cells!$C$2:$D$113,2,FALSE),"-")</f>
        <v>-</v>
      </c>
      <c r="J14" s="19" t="str">
        <f>IFNA(VLOOKUP($C14,'est_pop outlier from active cel'!$C$2:$E$201,2,FALSE),"-")</f>
        <v>-</v>
      </c>
      <c r="K14" s="22" t="str">
        <f>IFNA(VLOOKUP($C14,'est_pop outlier from active cel'!$C$2:$E$201,3,FALSE),"-")</f>
        <v>-</v>
      </c>
    </row>
    <row r="15">
      <c r="A15" s="17" t="s">
        <v>15</v>
      </c>
      <c r="B15" s="17" t="s">
        <v>40</v>
      </c>
      <c r="C15" s="18" t="s">
        <v>41</v>
      </c>
      <c r="D15" s="19" t="str">
        <f>IFNA(VLOOKUP(C15,'est_pop gap'!$C$3:$F$157,2,FALSE),"-")</f>
        <v>-</v>
      </c>
      <c r="E15" s="20" t="str">
        <f>IFNA(VLOOKUP($C15,'est_pop gap'!$C$3:$F$157,3,FALSE),"-")</f>
        <v>-</v>
      </c>
      <c r="F15" s="21" t="str">
        <f>IFNA(VLOOKUP($C15,'est_pop gap'!$C$3:$F$157,4,FALSE),"-")</f>
        <v>-</v>
      </c>
      <c r="G15" s="19" t="str">
        <f>IFNA(VLOOKUP($C15,'est_pop index'!$C$2:$E$13,2,FALSE),"-")</f>
        <v>-</v>
      </c>
      <c r="H15" s="22" t="str">
        <f>IFNA(VLOOKUP($C15,'est_pop index'!$C$2:$E$13,3,FALSE),"-")</f>
        <v>-</v>
      </c>
      <c r="I15" s="23" t="str">
        <f>IFNA(VLOOKUP($C15,no_active_cells!$C$2:$D$113,2,FALSE),"-")</f>
        <v>-</v>
      </c>
      <c r="J15" s="19" t="str">
        <f>IFNA(VLOOKUP($C15,'est_pop outlier from active cel'!$C$2:$E$201,2,FALSE),"-")</f>
        <v>-</v>
      </c>
      <c r="K15" s="22" t="str">
        <f>IFNA(VLOOKUP($C15,'est_pop outlier from active cel'!$C$2:$E$201,3,FALSE),"-")</f>
        <v>-</v>
      </c>
    </row>
    <row r="16">
      <c r="A16" s="17" t="s">
        <v>15</v>
      </c>
      <c r="B16" s="17" t="s">
        <v>42</v>
      </c>
      <c r="C16" s="18" t="s">
        <v>43</v>
      </c>
      <c r="D16" s="19" t="str">
        <f>IFNA(VLOOKUP(C16,'est_pop gap'!$C$3:$F$157,2,FALSE),"-")</f>
        <v>-</v>
      </c>
      <c r="E16" s="20" t="str">
        <f>IFNA(VLOOKUP($C16,'est_pop gap'!$C$3:$F$157,3,FALSE),"-")</f>
        <v>-</v>
      </c>
      <c r="F16" s="21" t="str">
        <f>IFNA(VLOOKUP($C16,'est_pop gap'!$C$3:$F$157,4,FALSE),"-")</f>
        <v>-</v>
      </c>
      <c r="G16" s="19" t="str">
        <f>IFNA(VLOOKUP($C16,'est_pop index'!$C$2:$E$13,2,FALSE),"-")</f>
        <v>-</v>
      </c>
      <c r="H16" s="22" t="str">
        <f>IFNA(VLOOKUP($C16,'est_pop index'!$C$2:$E$13,3,FALSE),"-")</f>
        <v>-</v>
      </c>
      <c r="I16" s="23" t="str">
        <f>IFNA(VLOOKUP($C16,no_active_cells!$C$2:$D$113,2,FALSE),"-")</f>
        <v>-</v>
      </c>
      <c r="J16" s="19" t="str">
        <f>IFNA(VLOOKUP($C16,'est_pop outlier from active cel'!$C$2:$E$201,2,FALSE),"-")</f>
        <v>-</v>
      </c>
      <c r="K16" s="22" t="str">
        <f>IFNA(VLOOKUP($C16,'est_pop outlier from active cel'!$C$2:$E$201,3,FALSE),"-")</f>
        <v>-</v>
      </c>
    </row>
    <row r="17">
      <c r="A17" s="17" t="s">
        <v>15</v>
      </c>
      <c r="B17" s="17" t="s">
        <v>44</v>
      </c>
      <c r="C17" s="18" t="s">
        <v>45</v>
      </c>
      <c r="D17" s="19" t="str">
        <f>IFNA(VLOOKUP(C17,'est_pop gap'!$C$3:$F$157,2,FALSE),"-")</f>
        <v>-</v>
      </c>
      <c r="E17" s="20" t="str">
        <f>IFNA(VLOOKUP($C17,'est_pop gap'!$C$3:$F$157,3,FALSE),"-")</f>
        <v>-</v>
      </c>
      <c r="F17" s="21" t="str">
        <f>IFNA(VLOOKUP($C17,'est_pop gap'!$C$3:$F$157,4,FALSE),"-")</f>
        <v>-</v>
      </c>
      <c r="G17" s="19" t="str">
        <f>IFNA(VLOOKUP($C17,'est_pop index'!$C$2:$E$13,2,FALSE),"-")</f>
        <v>-</v>
      </c>
      <c r="H17" s="22" t="str">
        <f>IFNA(VLOOKUP($C17,'est_pop index'!$C$2:$E$13,3,FALSE),"-")</f>
        <v>-</v>
      </c>
      <c r="I17" s="23" t="str">
        <f>IFNA(VLOOKUP($C17,no_active_cells!$C$2:$D$113,2,FALSE),"-")</f>
        <v>-</v>
      </c>
      <c r="J17" s="19" t="str">
        <f>IFNA(VLOOKUP($C17,'est_pop outlier from active cel'!$C$2:$E$201,2,FALSE),"-")</f>
        <v>-</v>
      </c>
      <c r="K17" s="22" t="str">
        <f>IFNA(VLOOKUP($C17,'est_pop outlier from active cel'!$C$2:$E$201,3,FALSE),"-")</f>
        <v>-</v>
      </c>
    </row>
    <row r="18">
      <c r="A18" s="17" t="s">
        <v>15</v>
      </c>
      <c r="B18" s="17" t="s">
        <v>46</v>
      </c>
      <c r="C18" s="18" t="s">
        <v>47</v>
      </c>
      <c r="D18" s="19" t="str">
        <f>IFNA(VLOOKUP(C18,'est_pop gap'!$C$3:$F$157,2,FALSE),"-")</f>
        <v>-</v>
      </c>
      <c r="E18" s="20" t="str">
        <f>IFNA(VLOOKUP($C18,'est_pop gap'!$C$3:$F$157,3,FALSE),"-")</f>
        <v>-</v>
      </c>
      <c r="F18" s="21" t="str">
        <f>IFNA(VLOOKUP($C18,'est_pop gap'!$C$3:$F$157,4,FALSE),"-")</f>
        <v>-</v>
      </c>
      <c r="G18" s="19" t="str">
        <f>IFNA(VLOOKUP($C18,'est_pop index'!$C$2:$E$13,2,FALSE),"-")</f>
        <v>-</v>
      </c>
      <c r="H18" s="22" t="str">
        <f>IFNA(VLOOKUP($C18,'est_pop index'!$C$2:$E$13,3,FALSE),"-")</f>
        <v>-</v>
      </c>
      <c r="I18" s="23" t="str">
        <f>IFNA(VLOOKUP($C18,no_active_cells!$C$2:$D$113,2,FALSE),"-")</f>
        <v>-</v>
      </c>
      <c r="J18" s="19" t="str">
        <f>IFNA(VLOOKUP($C18,'est_pop outlier from active cel'!$C$2:$E$201,2,FALSE),"-")</f>
        <v>-</v>
      </c>
      <c r="K18" s="22" t="str">
        <f>IFNA(VLOOKUP($C18,'est_pop outlier from active cel'!$C$2:$E$201,3,FALSE),"-")</f>
        <v>-</v>
      </c>
    </row>
    <row r="19">
      <c r="A19" s="17" t="s">
        <v>15</v>
      </c>
      <c r="B19" s="17" t="s">
        <v>48</v>
      </c>
      <c r="C19" s="18" t="s">
        <v>49</v>
      </c>
      <c r="D19" s="19" t="str">
        <f>IFNA(VLOOKUP(C19,'est_pop gap'!$C$3:$F$157,2,FALSE),"-")</f>
        <v>-</v>
      </c>
      <c r="E19" s="20" t="str">
        <f>IFNA(VLOOKUP($C19,'est_pop gap'!$C$3:$F$157,3,FALSE),"-")</f>
        <v>-</v>
      </c>
      <c r="F19" s="21" t="str">
        <f>IFNA(VLOOKUP($C19,'est_pop gap'!$C$3:$F$157,4,FALSE),"-")</f>
        <v>-</v>
      </c>
      <c r="G19" s="19" t="str">
        <f>IFNA(VLOOKUP($C19,'est_pop index'!$C$2:$E$13,2,FALSE),"-")</f>
        <v>-</v>
      </c>
      <c r="H19" s="22" t="str">
        <f>IFNA(VLOOKUP($C19,'est_pop index'!$C$2:$E$13,3,FALSE),"-")</f>
        <v>-</v>
      </c>
      <c r="I19" s="23" t="str">
        <f>IFNA(VLOOKUP($C19,no_active_cells!$C$2:$D$113,2,FALSE),"-")</f>
        <v>-</v>
      </c>
      <c r="J19" s="19" t="str">
        <f>IFNA(VLOOKUP($C19,'est_pop outlier from active cel'!$C$2:$E$201,2,FALSE),"-")</f>
        <v>-</v>
      </c>
      <c r="K19" s="22" t="str">
        <f>IFNA(VLOOKUP($C19,'est_pop outlier from active cel'!$C$2:$E$201,3,FALSE),"-")</f>
        <v>-</v>
      </c>
    </row>
    <row r="20">
      <c r="A20" s="17" t="s">
        <v>15</v>
      </c>
      <c r="B20" s="17" t="s">
        <v>50</v>
      </c>
      <c r="C20" s="18" t="s">
        <v>51</v>
      </c>
      <c r="D20" s="19" t="str">
        <f>IFNA(VLOOKUP(C20,'est_pop gap'!$C$3:$F$157,2,FALSE),"-")</f>
        <v>-</v>
      </c>
      <c r="E20" s="20" t="str">
        <f>IFNA(VLOOKUP($C20,'est_pop gap'!$C$3:$F$157,3,FALSE),"-")</f>
        <v>-</v>
      </c>
      <c r="F20" s="21" t="str">
        <f>IFNA(VLOOKUP($C20,'est_pop gap'!$C$3:$F$157,4,FALSE),"-")</f>
        <v>-</v>
      </c>
      <c r="G20" s="19" t="str">
        <f>IFNA(VLOOKUP($C20,'est_pop index'!$C$2:$E$13,2,FALSE),"-")</f>
        <v>-</v>
      </c>
      <c r="H20" s="22" t="str">
        <f>IFNA(VLOOKUP($C20,'est_pop index'!$C$2:$E$13,3,FALSE),"-")</f>
        <v>-</v>
      </c>
      <c r="I20" s="23" t="str">
        <f>IFNA(VLOOKUP($C20,no_active_cells!$C$2:$D$113,2,FALSE),"-")</f>
        <v>-</v>
      </c>
      <c r="J20" s="19" t="str">
        <f>IFNA(VLOOKUP($C20,'est_pop outlier from active cel'!$C$2:$E$201,2,FALSE),"-")</f>
        <v>-</v>
      </c>
      <c r="K20" s="22" t="str">
        <f>IFNA(VLOOKUP($C20,'est_pop outlier from active cel'!$C$2:$E$201,3,FALSE),"-")</f>
        <v>-</v>
      </c>
    </row>
    <row r="21">
      <c r="A21" s="17" t="s">
        <v>15</v>
      </c>
      <c r="B21" s="17" t="s">
        <v>52</v>
      </c>
      <c r="C21" s="18" t="s">
        <v>53</v>
      </c>
      <c r="D21" s="19" t="str">
        <f>IFNA(VLOOKUP(C21,'est_pop gap'!$C$3:$F$157,2,FALSE),"-")</f>
        <v>-</v>
      </c>
      <c r="E21" s="20">
        <f>IFNA(VLOOKUP($C21,'est_pop gap'!$C$3:$F$157,3,FALSE),"-")</f>
        <v>2</v>
      </c>
      <c r="F21" s="21" t="str">
        <f>IFNA(VLOOKUP($C21,'est_pop gap'!$C$3:$F$157,4,FALSE),"-")</f>
        <v>-</v>
      </c>
      <c r="G21" s="19" t="str">
        <f>IFNA(VLOOKUP($C21,'est_pop index'!$C$2:$E$13,2,FALSE),"-")</f>
        <v>-</v>
      </c>
      <c r="H21" s="22" t="str">
        <f>IFNA(VLOOKUP($C21,'est_pop index'!$C$2:$E$13,3,FALSE),"-")</f>
        <v>-</v>
      </c>
      <c r="I21" s="23" t="str">
        <f>IFNA(VLOOKUP($C21,no_active_cells!$C$2:$D$113,2,FALSE),"-")</f>
        <v>-</v>
      </c>
      <c r="J21" s="19" t="str">
        <f>IFNA(VLOOKUP($C21,'est_pop outlier from active cel'!$C$2:$E$201,2,FALSE),"-")</f>
        <v>-</v>
      </c>
      <c r="K21" s="22" t="str">
        <f>IFNA(VLOOKUP($C21,'est_pop outlier from active cel'!$C$2:$E$201,3,FALSE),"-")</f>
        <v>-</v>
      </c>
    </row>
    <row r="22">
      <c r="A22" s="17" t="s">
        <v>15</v>
      </c>
      <c r="B22" s="17" t="s">
        <v>54</v>
      </c>
      <c r="C22" s="18" t="s">
        <v>55</v>
      </c>
      <c r="D22" s="19" t="str">
        <f>IFNA(VLOOKUP(C22,'est_pop gap'!$C$3:$F$157,2,FALSE),"-")</f>
        <v>-</v>
      </c>
      <c r="E22" s="20" t="str">
        <f>IFNA(VLOOKUP($C22,'est_pop gap'!$C$3:$F$157,3,FALSE),"-")</f>
        <v>-</v>
      </c>
      <c r="F22" s="21" t="str">
        <f>IFNA(VLOOKUP($C22,'est_pop gap'!$C$3:$F$157,4,FALSE),"-")</f>
        <v>-</v>
      </c>
      <c r="G22" s="19" t="str">
        <f>IFNA(VLOOKUP($C22,'est_pop index'!$C$2:$E$13,2,FALSE),"-")</f>
        <v>-</v>
      </c>
      <c r="H22" s="22" t="str">
        <f>IFNA(VLOOKUP($C22,'est_pop index'!$C$2:$E$13,3,FALSE),"-")</f>
        <v>-</v>
      </c>
      <c r="I22" s="23" t="str">
        <f>IFNA(VLOOKUP($C22,no_active_cells!$C$2:$D$113,2,FALSE),"-")</f>
        <v>-</v>
      </c>
      <c r="J22" s="19">
        <f>IFNA(VLOOKUP($C22,'est_pop outlier from active cel'!$C$2:$E$201,2,FALSE),"-")</f>
        <v>12.704</v>
      </c>
      <c r="K22" s="22">
        <f>IFNA(VLOOKUP($C22,'est_pop outlier from active cel'!$C$2:$E$201,3,FALSE),"-")</f>
        <v>44866</v>
      </c>
    </row>
    <row r="23">
      <c r="A23" s="17" t="s">
        <v>15</v>
      </c>
      <c r="B23" s="17" t="s">
        <v>56</v>
      </c>
      <c r="C23" s="18" t="s">
        <v>57</v>
      </c>
      <c r="D23" s="19" t="str">
        <f>IFNA(VLOOKUP(C23,'est_pop gap'!$C$3:$F$157,2,FALSE),"-")</f>
        <v>-</v>
      </c>
      <c r="E23" s="20" t="str">
        <f>IFNA(VLOOKUP($C23,'est_pop gap'!$C$3:$F$157,3,FALSE),"-")</f>
        <v>-</v>
      </c>
      <c r="F23" s="21" t="str">
        <f>IFNA(VLOOKUP($C23,'est_pop gap'!$C$3:$F$157,4,FALSE),"-")</f>
        <v>-</v>
      </c>
      <c r="G23" s="19" t="str">
        <f>IFNA(VLOOKUP($C23,'est_pop index'!$C$2:$E$13,2,FALSE),"-")</f>
        <v>-</v>
      </c>
      <c r="H23" s="22" t="str">
        <f>IFNA(VLOOKUP($C23,'est_pop index'!$C$2:$E$13,3,FALSE),"-")</f>
        <v>-</v>
      </c>
      <c r="I23" s="23" t="str">
        <f>IFNA(VLOOKUP($C23,no_active_cells!$C$2:$D$113,2,FALSE),"-")</f>
        <v>-</v>
      </c>
      <c r="J23" s="19" t="str">
        <f>IFNA(VLOOKUP($C23,'est_pop outlier from active cel'!$C$2:$E$201,2,FALSE),"-")</f>
        <v>-</v>
      </c>
      <c r="K23" s="22" t="str">
        <f>IFNA(VLOOKUP($C23,'est_pop outlier from active cel'!$C$2:$E$201,3,FALSE),"-")</f>
        <v>-</v>
      </c>
    </row>
    <row r="24">
      <c r="A24" s="17" t="s">
        <v>15</v>
      </c>
      <c r="B24" s="17" t="s">
        <v>58</v>
      </c>
      <c r="C24" s="18" t="s">
        <v>59</v>
      </c>
      <c r="D24" s="19" t="str">
        <f>IFNA(VLOOKUP(C24,'est_pop gap'!$C$3:$F$157,2,FALSE),"-")</f>
        <v>-</v>
      </c>
      <c r="E24" s="20" t="str">
        <f>IFNA(VLOOKUP($C24,'est_pop gap'!$C$3:$F$157,3,FALSE),"-")</f>
        <v>-</v>
      </c>
      <c r="F24" s="21" t="str">
        <f>IFNA(VLOOKUP($C24,'est_pop gap'!$C$3:$F$157,4,FALSE),"-")</f>
        <v>-</v>
      </c>
      <c r="G24" s="19" t="str">
        <f>IFNA(VLOOKUP($C24,'est_pop index'!$C$2:$E$13,2,FALSE),"-")</f>
        <v>-</v>
      </c>
      <c r="H24" s="22" t="str">
        <f>IFNA(VLOOKUP($C24,'est_pop index'!$C$2:$E$13,3,FALSE),"-")</f>
        <v>-</v>
      </c>
      <c r="I24" s="23" t="str">
        <f>IFNA(VLOOKUP($C24,no_active_cells!$C$2:$D$113,2,FALSE),"-")</f>
        <v>-</v>
      </c>
      <c r="J24" s="19" t="str">
        <f>IFNA(VLOOKUP($C24,'est_pop outlier from active cel'!$C$2:$E$201,2,FALSE),"-")</f>
        <v>-</v>
      </c>
      <c r="K24" s="22" t="str">
        <f>IFNA(VLOOKUP($C24,'est_pop outlier from active cel'!$C$2:$E$201,3,FALSE),"-")</f>
        <v>-</v>
      </c>
    </row>
    <row r="25">
      <c r="A25" s="17" t="s">
        <v>15</v>
      </c>
      <c r="B25" s="17" t="s">
        <v>60</v>
      </c>
      <c r="C25" s="18" t="s">
        <v>61</v>
      </c>
      <c r="D25" s="19" t="str">
        <f>IFNA(VLOOKUP(C25,'est_pop gap'!$C$3:$F$157,2,FALSE),"-")</f>
        <v>-</v>
      </c>
      <c r="E25" s="20" t="str">
        <f>IFNA(VLOOKUP($C25,'est_pop gap'!$C$3:$F$157,3,FALSE),"-")</f>
        <v>-</v>
      </c>
      <c r="F25" s="21" t="str">
        <f>IFNA(VLOOKUP($C25,'est_pop gap'!$C$3:$F$157,4,FALSE),"-")</f>
        <v>-</v>
      </c>
      <c r="G25" s="19" t="str">
        <f>IFNA(VLOOKUP($C25,'est_pop index'!$C$2:$E$13,2,FALSE),"-")</f>
        <v>-</v>
      </c>
      <c r="H25" s="22" t="str">
        <f>IFNA(VLOOKUP($C25,'est_pop index'!$C$2:$E$13,3,FALSE),"-")</f>
        <v>-</v>
      </c>
      <c r="I25" s="23" t="str">
        <f>IFNA(VLOOKUP($C25,no_active_cells!$C$2:$D$113,2,FALSE),"-")</f>
        <v>-</v>
      </c>
      <c r="J25" s="19">
        <f>IFNA(VLOOKUP($C25,'est_pop outlier from active cel'!$C$2:$E$201,2,FALSE),"-")</f>
        <v>11.23</v>
      </c>
      <c r="K25" s="22">
        <f>IFNA(VLOOKUP($C25,'est_pop outlier from active cel'!$C$2:$E$201,3,FALSE),"-")</f>
        <v>44835</v>
      </c>
    </row>
    <row r="26">
      <c r="A26" s="17" t="s">
        <v>15</v>
      </c>
      <c r="B26" s="17" t="s">
        <v>62</v>
      </c>
      <c r="C26" s="18" t="s">
        <v>63</v>
      </c>
      <c r="D26" s="19" t="str">
        <f>IFNA(VLOOKUP(C26,'est_pop gap'!$C$3:$F$157,2,FALSE),"-")</f>
        <v>-</v>
      </c>
      <c r="E26" s="20" t="str">
        <f>IFNA(VLOOKUP($C26,'est_pop gap'!$C$3:$F$157,3,FALSE),"-")</f>
        <v>-</v>
      </c>
      <c r="F26" s="21" t="str">
        <f>IFNA(VLOOKUP($C26,'est_pop gap'!$C$3:$F$157,4,FALSE),"-")</f>
        <v>-</v>
      </c>
      <c r="G26" s="19" t="str">
        <f>IFNA(VLOOKUP($C26,'est_pop index'!$C$2:$E$13,2,FALSE),"-")</f>
        <v>-</v>
      </c>
      <c r="H26" s="22" t="str">
        <f>IFNA(VLOOKUP($C26,'est_pop index'!$C$2:$E$13,3,FALSE),"-")</f>
        <v>-</v>
      </c>
      <c r="I26" s="23" t="str">
        <f>IFNA(VLOOKUP($C26,no_active_cells!$C$2:$D$113,2,FALSE),"-")</f>
        <v>-</v>
      </c>
      <c r="J26" s="19">
        <f>IFNA(VLOOKUP($C26,'est_pop outlier from active cel'!$C$2:$E$201,2,FALSE),"-")</f>
        <v>9.366</v>
      </c>
      <c r="K26" s="22">
        <f>IFNA(VLOOKUP($C26,'est_pop outlier from active cel'!$C$2:$E$201,3,FALSE),"-")</f>
        <v>44317</v>
      </c>
    </row>
    <row r="27">
      <c r="A27" s="17" t="s">
        <v>15</v>
      </c>
      <c r="B27" s="17" t="s">
        <v>64</v>
      </c>
      <c r="C27" s="18" t="s">
        <v>65</v>
      </c>
      <c r="D27" s="19" t="str">
        <f>IFNA(VLOOKUP(C27,'est_pop gap'!$C$3:$F$157,2,FALSE),"-")</f>
        <v>-</v>
      </c>
      <c r="E27" s="20" t="str">
        <f>IFNA(VLOOKUP($C27,'est_pop gap'!$C$3:$F$157,3,FALSE),"-")</f>
        <v>-</v>
      </c>
      <c r="F27" s="21" t="str">
        <f>IFNA(VLOOKUP($C27,'est_pop gap'!$C$3:$F$157,4,FALSE),"-")</f>
        <v>-</v>
      </c>
      <c r="G27" s="19" t="str">
        <f>IFNA(VLOOKUP($C27,'est_pop index'!$C$2:$E$13,2,FALSE),"-")</f>
        <v>-</v>
      </c>
      <c r="H27" s="22" t="str">
        <f>IFNA(VLOOKUP($C27,'est_pop index'!$C$2:$E$13,3,FALSE),"-")</f>
        <v>-</v>
      </c>
      <c r="I27" s="23" t="str">
        <f>IFNA(VLOOKUP($C27,no_active_cells!$C$2:$D$113,2,FALSE),"-")</f>
        <v>-</v>
      </c>
      <c r="J27" s="19" t="str">
        <f>IFNA(VLOOKUP($C27,'est_pop outlier from active cel'!$C$2:$E$201,2,FALSE),"-")</f>
        <v>-</v>
      </c>
      <c r="K27" s="22" t="str">
        <f>IFNA(VLOOKUP($C27,'est_pop outlier from active cel'!$C$2:$E$201,3,FALSE),"-")</f>
        <v>-</v>
      </c>
    </row>
    <row r="28">
      <c r="A28" s="17" t="s">
        <v>15</v>
      </c>
      <c r="B28" s="17" t="s">
        <v>66</v>
      </c>
      <c r="C28" s="18" t="s">
        <v>67</v>
      </c>
      <c r="D28" s="19" t="str">
        <f>IFNA(VLOOKUP(C28,'est_pop gap'!$C$3:$F$157,2,FALSE),"-")</f>
        <v>-</v>
      </c>
      <c r="E28" s="20" t="str">
        <f>IFNA(VLOOKUP($C28,'est_pop gap'!$C$3:$F$157,3,FALSE),"-")</f>
        <v>-</v>
      </c>
      <c r="F28" s="21" t="str">
        <f>IFNA(VLOOKUP($C28,'est_pop gap'!$C$3:$F$157,4,FALSE),"-")</f>
        <v>-</v>
      </c>
      <c r="G28" s="19" t="str">
        <f>IFNA(VLOOKUP($C28,'est_pop index'!$C$2:$E$13,2,FALSE),"-")</f>
        <v>-</v>
      </c>
      <c r="H28" s="22" t="str">
        <f>IFNA(VLOOKUP($C28,'est_pop index'!$C$2:$E$13,3,FALSE),"-")</f>
        <v>-</v>
      </c>
      <c r="I28" s="23" t="str">
        <f>IFNA(VLOOKUP($C28,no_active_cells!$C$2:$D$113,2,FALSE),"-")</f>
        <v>-</v>
      </c>
      <c r="J28" s="19">
        <f>IFNA(VLOOKUP($C28,'est_pop outlier from active cel'!$C$2:$E$201,2,FALSE),"-")</f>
        <v>8.759</v>
      </c>
      <c r="K28" s="22">
        <f>IFNA(VLOOKUP($C28,'est_pop outlier from active cel'!$C$2:$E$201,3,FALSE),"-")</f>
        <v>44501</v>
      </c>
    </row>
    <row r="29">
      <c r="A29" s="17" t="s">
        <v>15</v>
      </c>
      <c r="B29" s="17" t="s">
        <v>68</v>
      </c>
      <c r="C29" s="18" t="s">
        <v>69</v>
      </c>
      <c r="D29" s="19" t="str">
        <f>IFNA(VLOOKUP(C29,'est_pop gap'!$C$3:$F$157,2,FALSE),"-")</f>
        <v>-</v>
      </c>
      <c r="E29" s="20">
        <f>IFNA(VLOOKUP($C29,'est_pop gap'!$C$3:$F$157,3,FALSE),"-")</f>
        <v>2</v>
      </c>
      <c r="F29" s="21" t="str">
        <f>IFNA(VLOOKUP($C29,'est_pop gap'!$C$3:$F$157,4,FALSE),"-")</f>
        <v>-</v>
      </c>
      <c r="G29" s="19" t="str">
        <f>IFNA(VLOOKUP($C29,'est_pop index'!$C$2:$E$13,2,FALSE),"-")</f>
        <v>-</v>
      </c>
      <c r="H29" s="22" t="str">
        <f>IFNA(VLOOKUP($C29,'est_pop index'!$C$2:$E$13,3,FALSE),"-")</f>
        <v>-</v>
      </c>
      <c r="I29" s="23" t="str">
        <f>IFNA(VLOOKUP($C29,no_active_cells!$C$2:$D$113,2,FALSE),"-")</f>
        <v>-</v>
      </c>
      <c r="J29" s="19" t="str">
        <f>IFNA(VLOOKUP($C29,'est_pop outlier from active cel'!$C$2:$E$201,2,FALSE),"-")</f>
        <v>-</v>
      </c>
      <c r="K29" s="22" t="str">
        <f>IFNA(VLOOKUP($C29,'est_pop outlier from active cel'!$C$2:$E$201,3,FALSE),"-")</f>
        <v>-</v>
      </c>
    </row>
    <row r="30">
      <c r="A30" s="17" t="s">
        <v>15</v>
      </c>
      <c r="B30" s="17" t="s">
        <v>70</v>
      </c>
      <c r="C30" s="18" t="s">
        <v>71</v>
      </c>
      <c r="D30" s="19" t="str">
        <f>IFNA(VLOOKUP(C30,'est_pop gap'!$C$3:$F$157,2,FALSE),"-")</f>
        <v>-</v>
      </c>
      <c r="E30" s="20" t="str">
        <f>IFNA(VLOOKUP($C30,'est_pop gap'!$C$3:$F$157,3,FALSE),"-")</f>
        <v>-</v>
      </c>
      <c r="F30" s="21" t="str">
        <f>IFNA(VLOOKUP($C30,'est_pop gap'!$C$3:$F$157,4,FALSE),"-")</f>
        <v>-</v>
      </c>
      <c r="G30" s="19" t="str">
        <f>IFNA(VLOOKUP($C30,'est_pop index'!$C$2:$E$13,2,FALSE),"-")</f>
        <v>-</v>
      </c>
      <c r="H30" s="22" t="str">
        <f>IFNA(VLOOKUP($C30,'est_pop index'!$C$2:$E$13,3,FALSE),"-")</f>
        <v>-</v>
      </c>
      <c r="I30" s="23" t="str">
        <f>IFNA(VLOOKUP($C30,no_active_cells!$C$2:$D$113,2,FALSE),"-")</f>
        <v>-</v>
      </c>
      <c r="J30" s="19">
        <f>IFNA(VLOOKUP($C30,'est_pop outlier from active cel'!$C$2:$E$201,2,FALSE),"-")</f>
        <v>-20.618</v>
      </c>
      <c r="K30" s="22">
        <f>IFNA(VLOOKUP($C30,'est_pop outlier from active cel'!$C$2:$E$201,3,FALSE),"-")</f>
        <v>44501</v>
      </c>
    </row>
    <row r="31">
      <c r="A31" s="17" t="s">
        <v>15</v>
      </c>
      <c r="B31" s="17" t="s">
        <v>72</v>
      </c>
      <c r="C31" s="18" t="s">
        <v>73</v>
      </c>
      <c r="D31" s="19" t="str">
        <f>IFNA(VLOOKUP(C31,'est_pop gap'!$C$3:$F$157,2,FALSE),"-")</f>
        <v>-</v>
      </c>
      <c r="E31" s="20">
        <f>IFNA(VLOOKUP($C31,'est_pop gap'!$C$3:$F$157,3,FALSE),"-")</f>
        <v>3</v>
      </c>
      <c r="F31" s="21" t="str">
        <f>IFNA(VLOOKUP($C31,'est_pop gap'!$C$3:$F$157,4,FALSE),"-")</f>
        <v>-</v>
      </c>
      <c r="G31" s="19" t="str">
        <f>IFNA(VLOOKUP($C31,'est_pop index'!$C$2:$E$13,2,FALSE),"-")</f>
        <v>-</v>
      </c>
      <c r="H31" s="22" t="str">
        <f>IFNA(VLOOKUP($C31,'est_pop index'!$C$2:$E$13,3,FALSE),"-")</f>
        <v>-</v>
      </c>
      <c r="I31" s="22">
        <f>IFNA(VLOOKUP($C31,no_active_cells!$C$2:$D$113,2,FALSE),"-")</f>
        <v>44835</v>
      </c>
      <c r="J31" s="19" t="str">
        <f>IFNA(VLOOKUP($C31,'est_pop outlier from active cel'!$C$2:$E$201,2,FALSE),"-")</f>
        <v>-</v>
      </c>
      <c r="K31" s="22" t="str">
        <f>IFNA(VLOOKUP($C31,'est_pop outlier from active cel'!$C$2:$E$201,3,FALSE),"-")</f>
        <v>-</v>
      </c>
    </row>
    <row r="32">
      <c r="A32" s="17" t="s">
        <v>15</v>
      </c>
      <c r="B32" s="17" t="s">
        <v>74</v>
      </c>
      <c r="C32" s="18" t="s">
        <v>75</v>
      </c>
      <c r="D32" s="19" t="str">
        <f>IFNA(VLOOKUP(C32,'est_pop gap'!$C$3:$F$157,2,FALSE),"-")</f>
        <v>-</v>
      </c>
      <c r="E32" s="20" t="str">
        <f>IFNA(VLOOKUP($C32,'est_pop gap'!$C$3:$F$157,3,FALSE),"-")</f>
        <v>-</v>
      </c>
      <c r="F32" s="21" t="str">
        <f>IFNA(VLOOKUP($C32,'est_pop gap'!$C$3:$F$157,4,FALSE),"-")</f>
        <v>-</v>
      </c>
      <c r="G32" s="19" t="str">
        <f>IFNA(VLOOKUP($C32,'est_pop index'!$C$2:$E$13,2,FALSE),"-")</f>
        <v>-</v>
      </c>
      <c r="H32" s="22" t="str">
        <f>IFNA(VLOOKUP($C32,'est_pop index'!$C$2:$E$13,3,FALSE),"-")</f>
        <v>-</v>
      </c>
      <c r="I32" s="23" t="str">
        <f>IFNA(VLOOKUP($C32,no_active_cells!$C$2:$D$113,2,FALSE),"-")</f>
        <v>-</v>
      </c>
      <c r="J32" s="19" t="str">
        <f>IFNA(VLOOKUP($C32,'est_pop outlier from active cel'!$C$2:$E$201,2,FALSE),"-")</f>
        <v>-</v>
      </c>
      <c r="K32" s="22" t="str">
        <f>IFNA(VLOOKUP($C32,'est_pop outlier from active cel'!$C$2:$E$201,3,FALSE),"-")</f>
        <v>-</v>
      </c>
    </row>
    <row r="33">
      <c r="A33" s="17" t="s">
        <v>15</v>
      </c>
      <c r="B33" s="17" t="s">
        <v>76</v>
      </c>
      <c r="C33" s="18" t="s">
        <v>77</v>
      </c>
      <c r="D33" s="19" t="str">
        <f>IFNA(VLOOKUP(C33,'est_pop gap'!$C$3:$F$157,2,FALSE),"-")</f>
        <v>-</v>
      </c>
      <c r="E33" s="20" t="str">
        <f>IFNA(VLOOKUP($C33,'est_pop gap'!$C$3:$F$157,3,FALSE),"-")</f>
        <v>-</v>
      </c>
      <c r="F33" s="21" t="str">
        <f>IFNA(VLOOKUP($C33,'est_pop gap'!$C$3:$F$157,4,FALSE),"-")</f>
        <v>-</v>
      </c>
      <c r="G33" s="19" t="str">
        <f>IFNA(VLOOKUP($C33,'est_pop index'!$C$2:$E$13,2,FALSE),"-")</f>
        <v>-</v>
      </c>
      <c r="H33" s="22" t="str">
        <f>IFNA(VLOOKUP($C33,'est_pop index'!$C$2:$E$13,3,FALSE),"-")</f>
        <v>-</v>
      </c>
      <c r="I33" s="23" t="str">
        <f>IFNA(VLOOKUP($C33,no_active_cells!$C$2:$D$113,2,FALSE),"-")</f>
        <v>-</v>
      </c>
      <c r="J33" s="19" t="str">
        <f>IFNA(VLOOKUP($C33,'est_pop outlier from active cel'!$C$2:$E$201,2,FALSE),"-")</f>
        <v>-</v>
      </c>
      <c r="K33" s="22" t="str">
        <f>IFNA(VLOOKUP($C33,'est_pop outlier from active cel'!$C$2:$E$201,3,FALSE),"-")</f>
        <v>-</v>
      </c>
    </row>
    <row r="34">
      <c r="A34" s="17" t="s">
        <v>15</v>
      </c>
      <c r="B34" s="17" t="s">
        <v>78</v>
      </c>
      <c r="C34" s="18" t="s">
        <v>79</v>
      </c>
      <c r="D34" s="19" t="str">
        <f>IFNA(VLOOKUP(C34,'est_pop gap'!$C$3:$F$157,2,FALSE),"-")</f>
        <v>-</v>
      </c>
      <c r="E34" s="20" t="str">
        <f>IFNA(VLOOKUP($C34,'est_pop gap'!$C$3:$F$157,3,FALSE),"-")</f>
        <v>-</v>
      </c>
      <c r="F34" s="21">
        <f>IFNA(VLOOKUP($C34,'est_pop gap'!$C$3:$F$157,4,FALSE),"-")</f>
        <v>29</v>
      </c>
      <c r="G34" s="19" t="str">
        <f>IFNA(VLOOKUP($C34,'est_pop index'!$C$2:$E$13,2,FALSE),"-")</f>
        <v>-</v>
      </c>
      <c r="H34" s="22" t="str">
        <f>IFNA(VLOOKUP($C34,'est_pop index'!$C$2:$E$13,3,FALSE),"-")</f>
        <v>-</v>
      </c>
      <c r="I34" s="23" t="str">
        <f>IFNA(VLOOKUP($C34,no_active_cells!$C$2:$D$113,2,FALSE),"-")</f>
        <v>Nov 2021 - March 2024</v>
      </c>
      <c r="J34" s="19" t="str">
        <f>IFNA(VLOOKUP($C34,'est_pop outlier from active cel'!$C$2:$E$201,2,FALSE),"-")</f>
        <v>-</v>
      </c>
      <c r="K34" s="22" t="str">
        <f>IFNA(VLOOKUP($C34,'est_pop outlier from active cel'!$C$2:$E$201,3,FALSE),"-")</f>
        <v>-</v>
      </c>
    </row>
    <row r="35">
      <c r="A35" s="17" t="s">
        <v>15</v>
      </c>
      <c r="B35" s="17" t="s">
        <v>80</v>
      </c>
      <c r="C35" s="18" t="s">
        <v>81</v>
      </c>
      <c r="D35" s="19" t="str">
        <f>IFNA(VLOOKUP(C35,'est_pop gap'!$C$3:$F$157,2,FALSE),"-")</f>
        <v>-</v>
      </c>
      <c r="E35" s="20">
        <f>IFNA(VLOOKUP($C35,'est_pop gap'!$C$3:$F$157,3,FALSE),"-")</f>
        <v>3</v>
      </c>
      <c r="F35" s="21" t="str">
        <f>IFNA(VLOOKUP($C35,'est_pop gap'!$C$3:$F$157,4,FALSE),"-")</f>
        <v>-</v>
      </c>
      <c r="G35" s="19">
        <f>IFNA(VLOOKUP($C35,'est_pop index'!$C$2:$E$13,2,FALSE),"-")</f>
        <v>1.47</v>
      </c>
      <c r="H35" s="22">
        <f>IFNA(VLOOKUP($C35,'est_pop index'!$C$2:$E$13,3,FALSE),"-")</f>
        <v>44713</v>
      </c>
      <c r="I35" s="23" t="str">
        <f>IFNA(VLOOKUP($C35,no_active_cells!$C$2:$D$113,2,FALSE),"-")</f>
        <v>-</v>
      </c>
      <c r="J35" s="19" t="str">
        <f>IFNA(VLOOKUP($C35,'est_pop outlier from active cel'!$C$2:$E$201,2,FALSE),"-")</f>
        <v>-</v>
      </c>
      <c r="K35" s="22" t="str">
        <f>IFNA(VLOOKUP($C35,'est_pop outlier from active cel'!$C$2:$E$201,3,FALSE),"-")</f>
        <v>-</v>
      </c>
    </row>
    <row r="36">
      <c r="A36" s="17" t="s">
        <v>15</v>
      </c>
      <c r="B36" s="17" t="s">
        <v>82</v>
      </c>
      <c r="C36" s="18" t="s">
        <v>83</v>
      </c>
      <c r="D36" s="19" t="str">
        <f>IFNA(VLOOKUP(C36,'est_pop gap'!$C$3:$F$157,2,FALSE),"-")</f>
        <v>-</v>
      </c>
      <c r="E36" s="20">
        <f>IFNA(VLOOKUP($C36,'est_pop gap'!$C$3:$F$157,3,FALSE),"-")</f>
        <v>3</v>
      </c>
      <c r="F36" s="21" t="str">
        <f>IFNA(VLOOKUP($C36,'est_pop gap'!$C$3:$F$157,4,FALSE),"-")</f>
        <v>-</v>
      </c>
      <c r="G36" s="19">
        <f>IFNA(VLOOKUP($C36,'est_pop index'!$C$2:$E$13,2,FALSE),"-")</f>
        <v>1.37</v>
      </c>
      <c r="H36" s="22">
        <f>IFNA(VLOOKUP($C36,'est_pop index'!$C$2:$E$13,3,FALSE),"-")</f>
        <v>44501</v>
      </c>
      <c r="I36" s="22">
        <f>IFNA(VLOOKUP($C36,no_active_cells!$C$2:$D$113,2,FALSE),"-")</f>
        <v>44287</v>
      </c>
      <c r="J36" s="19" t="str">
        <f>IFNA(VLOOKUP($C36,'est_pop outlier from active cel'!$C$2:$E$201,2,FALSE),"-")</f>
        <v>-</v>
      </c>
      <c r="K36" s="22" t="str">
        <f>IFNA(VLOOKUP($C36,'est_pop outlier from active cel'!$C$2:$E$201,3,FALSE),"-")</f>
        <v>-</v>
      </c>
    </row>
    <row r="37">
      <c r="A37" s="17" t="s">
        <v>15</v>
      </c>
      <c r="B37" s="17" t="s">
        <v>84</v>
      </c>
      <c r="C37" s="18" t="s">
        <v>85</v>
      </c>
      <c r="D37" s="19" t="str">
        <f>IFNA(VLOOKUP(C37,'est_pop gap'!$C$3:$F$157,2,FALSE),"-")</f>
        <v>-</v>
      </c>
      <c r="E37" s="20">
        <f>IFNA(VLOOKUP($C37,'est_pop gap'!$C$3:$F$157,3,FALSE),"-")</f>
        <v>2</v>
      </c>
      <c r="F37" s="21" t="str">
        <f>IFNA(VLOOKUP($C37,'est_pop gap'!$C$3:$F$157,4,FALSE),"-")</f>
        <v>-</v>
      </c>
      <c r="G37" s="19" t="str">
        <f>IFNA(VLOOKUP($C37,'est_pop index'!$C$2:$E$13,2,FALSE),"-")</f>
        <v>-</v>
      </c>
      <c r="H37" s="22" t="str">
        <f>IFNA(VLOOKUP($C37,'est_pop index'!$C$2:$E$13,3,FALSE),"-")</f>
        <v>-</v>
      </c>
      <c r="I37" s="23" t="str">
        <f>IFNA(VLOOKUP($C37,no_active_cells!$C$2:$D$113,2,FALSE),"-")</f>
        <v>-</v>
      </c>
      <c r="J37" s="19">
        <f>IFNA(VLOOKUP($C37,'est_pop outlier from active cel'!$C$2:$E$201,2,FALSE),"-")</f>
        <v>-7.401</v>
      </c>
      <c r="K37" s="22">
        <f>IFNA(VLOOKUP($C37,'est_pop outlier from active cel'!$C$2:$E$201,3,FALSE),"-")</f>
        <v>44562</v>
      </c>
    </row>
    <row r="38">
      <c r="A38" s="17" t="s">
        <v>15</v>
      </c>
      <c r="B38" s="17" t="s">
        <v>86</v>
      </c>
      <c r="C38" s="18" t="s">
        <v>87</v>
      </c>
      <c r="D38" s="19" t="str">
        <f>IFNA(VLOOKUP(C38,'est_pop gap'!$C$3:$F$157,2,FALSE),"-")</f>
        <v>-</v>
      </c>
      <c r="E38" s="20">
        <f>IFNA(VLOOKUP($C38,'est_pop gap'!$C$3:$F$157,3,FALSE),"-")</f>
        <v>2</v>
      </c>
      <c r="F38" s="21" t="str">
        <f>IFNA(VLOOKUP($C38,'est_pop gap'!$C$3:$F$157,4,FALSE),"-")</f>
        <v>-</v>
      </c>
      <c r="G38" s="19">
        <f>IFNA(VLOOKUP($C38,'est_pop index'!$C$2:$E$13,2,FALSE),"-")</f>
        <v>1.75</v>
      </c>
      <c r="H38" s="22">
        <f>IFNA(VLOOKUP($C38,'est_pop index'!$C$2:$E$13,3,FALSE),"-")</f>
        <v>44593</v>
      </c>
      <c r="I38" s="22">
        <f>IFNA(VLOOKUP($C38,no_active_cells!$C$2:$D$113,2,FALSE),"-")</f>
        <v>44835</v>
      </c>
      <c r="J38" s="19">
        <f>IFNA(VLOOKUP($C38,'est_pop outlier from active cel'!$C$2:$E$201,2,FALSE),"-")</f>
        <v>11.763</v>
      </c>
      <c r="K38" s="22">
        <f>IFNA(VLOOKUP($C38,'est_pop outlier from active cel'!$C$2:$E$201,3,FALSE),"-")</f>
        <v>44562</v>
      </c>
    </row>
    <row r="39">
      <c r="A39" s="17" t="s">
        <v>15</v>
      </c>
      <c r="B39" s="17" t="s">
        <v>88</v>
      </c>
      <c r="C39" s="18" t="s">
        <v>89</v>
      </c>
      <c r="D39" s="19" t="str">
        <f>IFNA(VLOOKUP(C39,'est_pop gap'!$C$3:$F$157,2,FALSE),"-")</f>
        <v>-</v>
      </c>
      <c r="E39" s="20">
        <f>IFNA(VLOOKUP($C39,'est_pop gap'!$C$3:$F$157,3,FALSE),"-")</f>
        <v>2</v>
      </c>
      <c r="F39" s="21" t="str">
        <f>IFNA(VLOOKUP($C39,'est_pop gap'!$C$3:$F$157,4,FALSE),"-")</f>
        <v>-</v>
      </c>
      <c r="G39" s="19">
        <f>IFNA(VLOOKUP($C39,'est_pop index'!$C$2:$E$13,2,FALSE),"-")</f>
        <v>0.52</v>
      </c>
      <c r="H39" s="22">
        <f>IFNA(VLOOKUP($C39,'est_pop index'!$C$2:$E$13,3,FALSE),"-")</f>
        <v>44531</v>
      </c>
      <c r="I39" s="22">
        <f>IFNA(VLOOKUP($C39,no_active_cells!$C$2:$D$113,2,FALSE),"-")</f>
        <v>44835</v>
      </c>
      <c r="J39" s="19" t="str">
        <f>IFNA(VLOOKUP($C39,'est_pop outlier from active cel'!$C$2:$E$201,2,FALSE),"-")</f>
        <v>-</v>
      </c>
      <c r="K39" s="22" t="str">
        <f>IFNA(VLOOKUP($C39,'est_pop outlier from active cel'!$C$2:$E$201,3,FALSE),"-")</f>
        <v>-</v>
      </c>
    </row>
    <row r="40">
      <c r="A40" s="17" t="s">
        <v>15</v>
      </c>
      <c r="B40" s="17" t="s">
        <v>90</v>
      </c>
      <c r="C40" s="18" t="s">
        <v>91</v>
      </c>
      <c r="D40" s="19" t="str">
        <f>IFNA(VLOOKUP(C40,'est_pop gap'!$C$3:$F$157,2,FALSE),"-")</f>
        <v>-</v>
      </c>
      <c r="E40" s="20" t="str">
        <f>IFNA(VLOOKUP($C40,'est_pop gap'!$C$3:$F$157,3,FALSE),"-")</f>
        <v>-</v>
      </c>
      <c r="F40" s="21" t="str">
        <f>IFNA(VLOOKUP($C40,'est_pop gap'!$C$3:$F$157,4,FALSE),"-")</f>
        <v>-</v>
      </c>
      <c r="G40" s="19" t="str">
        <f>IFNA(VLOOKUP($C40,'est_pop index'!$C$2:$E$13,2,FALSE),"-")</f>
        <v>-</v>
      </c>
      <c r="H40" s="22" t="str">
        <f>IFNA(VLOOKUP($C40,'est_pop index'!$C$2:$E$13,3,FALSE),"-")</f>
        <v>-</v>
      </c>
      <c r="I40" s="23" t="str">
        <f>IFNA(VLOOKUP($C40,no_active_cells!$C$2:$D$113,2,FALSE),"-")</f>
        <v>-</v>
      </c>
      <c r="J40" s="19" t="str">
        <f>IFNA(VLOOKUP($C40,'est_pop outlier from active cel'!$C$2:$E$201,2,FALSE),"-")</f>
        <v>-</v>
      </c>
      <c r="K40" s="22" t="str">
        <f>IFNA(VLOOKUP($C40,'est_pop outlier from active cel'!$C$2:$E$201,3,FALSE),"-")</f>
        <v>-</v>
      </c>
    </row>
    <row r="41">
      <c r="A41" s="17" t="s">
        <v>15</v>
      </c>
      <c r="B41" s="17" t="s">
        <v>92</v>
      </c>
      <c r="C41" s="18" t="s">
        <v>93</v>
      </c>
      <c r="D41" s="19" t="str">
        <f>IFNA(VLOOKUP(C41,'est_pop gap'!$C$3:$F$157,2,FALSE),"-")</f>
        <v>-</v>
      </c>
      <c r="E41" s="20" t="str">
        <f>IFNA(VLOOKUP($C41,'est_pop gap'!$C$3:$F$157,3,FALSE),"-")</f>
        <v>-</v>
      </c>
      <c r="F41" s="21" t="str">
        <f>IFNA(VLOOKUP($C41,'est_pop gap'!$C$3:$F$157,4,FALSE),"-")</f>
        <v>-</v>
      </c>
      <c r="G41" s="19" t="str">
        <f>IFNA(VLOOKUP($C41,'est_pop index'!$C$2:$E$13,2,FALSE),"-")</f>
        <v>-</v>
      </c>
      <c r="H41" s="22" t="str">
        <f>IFNA(VLOOKUP($C41,'est_pop index'!$C$2:$E$13,3,FALSE),"-")</f>
        <v>-</v>
      </c>
      <c r="I41" s="23" t="str">
        <f>IFNA(VLOOKUP($C41,no_active_cells!$C$2:$D$113,2,FALSE),"-")</f>
        <v>-</v>
      </c>
      <c r="J41" s="19" t="str">
        <f>IFNA(VLOOKUP($C41,'est_pop outlier from active cel'!$C$2:$E$201,2,FALSE),"-")</f>
        <v>-</v>
      </c>
      <c r="K41" s="22" t="str">
        <f>IFNA(VLOOKUP($C41,'est_pop outlier from active cel'!$C$2:$E$201,3,FALSE),"-")</f>
        <v>-</v>
      </c>
    </row>
    <row r="42">
      <c r="A42" s="17" t="s">
        <v>15</v>
      </c>
      <c r="B42" s="17" t="s">
        <v>94</v>
      </c>
      <c r="C42" s="18" t="s">
        <v>95</v>
      </c>
      <c r="D42" s="19" t="str">
        <f>IFNA(VLOOKUP(C42,'est_pop gap'!$C$3:$F$157,2,FALSE),"-")</f>
        <v>-</v>
      </c>
      <c r="E42" s="20" t="str">
        <f>IFNA(VLOOKUP($C42,'est_pop gap'!$C$3:$F$157,3,FALSE),"-")</f>
        <v>-</v>
      </c>
      <c r="F42" s="21" t="str">
        <f>IFNA(VLOOKUP($C42,'est_pop gap'!$C$3:$F$157,4,FALSE),"-")</f>
        <v>-</v>
      </c>
      <c r="G42" s="19" t="str">
        <f>IFNA(VLOOKUP($C42,'est_pop index'!$C$2:$E$13,2,FALSE),"-")</f>
        <v>-</v>
      </c>
      <c r="H42" s="22" t="str">
        <f>IFNA(VLOOKUP($C42,'est_pop index'!$C$2:$E$13,3,FALSE),"-")</f>
        <v>-</v>
      </c>
      <c r="I42" s="23" t="str">
        <f>IFNA(VLOOKUP($C42,no_active_cells!$C$2:$D$113,2,FALSE),"-")</f>
        <v>-</v>
      </c>
      <c r="J42" s="19" t="str">
        <f>IFNA(VLOOKUP($C42,'est_pop outlier from active cel'!$C$2:$E$201,2,FALSE),"-")</f>
        <v>-</v>
      </c>
      <c r="K42" s="22" t="str">
        <f>IFNA(VLOOKUP($C42,'est_pop outlier from active cel'!$C$2:$E$201,3,FALSE),"-")</f>
        <v>-</v>
      </c>
    </row>
    <row r="43">
      <c r="A43" s="17" t="s">
        <v>15</v>
      </c>
      <c r="B43" s="17" t="s">
        <v>96</v>
      </c>
      <c r="C43" s="18" t="s">
        <v>97</v>
      </c>
      <c r="D43" s="19" t="str">
        <f>IFNA(VLOOKUP(C43,'est_pop gap'!$C$3:$F$157,2,FALSE),"-")</f>
        <v>-</v>
      </c>
      <c r="E43" s="20" t="str">
        <f>IFNA(VLOOKUP($C43,'est_pop gap'!$C$3:$F$157,3,FALSE),"-")</f>
        <v>-</v>
      </c>
      <c r="F43" s="21" t="str">
        <f>IFNA(VLOOKUP($C43,'est_pop gap'!$C$3:$F$157,4,FALSE),"-")</f>
        <v>-</v>
      </c>
      <c r="G43" s="19" t="str">
        <f>IFNA(VLOOKUP($C43,'est_pop index'!$C$2:$E$13,2,FALSE),"-")</f>
        <v>-</v>
      </c>
      <c r="H43" s="22" t="str">
        <f>IFNA(VLOOKUP($C43,'est_pop index'!$C$2:$E$13,3,FALSE),"-")</f>
        <v>-</v>
      </c>
      <c r="I43" s="23" t="str">
        <f>IFNA(VLOOKUP($C43,no_active_cells!$C$2:$D$113,2,FALSE),"-")</f>
        <v>-</v>
      </c>
      <c r="J43" s="19" t="str">
        <f>IFNA(VLOOKUP($C43,'est_pop outlier from active cel'!$C$2:$E$201,2,FALSE),"-")</f>
        <v>-</v>
      </c>
      <c r="K43" s="22" t="str">
        <f>IFNA(VLOOKUP($C43,'est_pop outlier from active cel'!$C$2:$E$201,3,FALSE),"-")</f>
        <v>-</v>
      </c>
    </row>
    <row r="44">
      <c r="A44" s="17" t="s">
        <v>15</v>
      </c>
      <c r="B44" s="17" t="s">
        <v>98</v>
      </c>
      <c r="C44" s="18" t="s">
        <v>99</v>
      </c>
      <c r="D44" s="19" t="str">
        <f>IFNA(VLOOKUP(C44,'est_pop gap'!$C$3:$F$157,2,FALSE),"-")</f>
        <v>-</v>
      </c>
      <c r="E44" s="20" t="str">
        <f>IFNA(VLOOKUP($C44,'est_pop gap'!$C$3:$F$157,3,FALSE),"-")</f>
        <v>-</v>
      </c>
      <c r="F44" s="21" t="str">
        <f>IFNA(VLOOKUP($C44,'est_pop gap'!$C$3:$F$157,4,FALSE),"-")</f>
        <v>-</v>
      </c>
      <c r="G44" s="19" t="str">
        <f>IFNA(VLOOKUP($C44,'est_pop index'!$C$2:$E$13,2,FALSE),"-")</f>
        <v>-</v>
      </c>
      <c r="H44" s="22" t="str">
        <f>IFNA(VLOOKUP($C44,'est_pop index'!$C$2:$E$13,3,FALSE),"-")</f>
        <v>-</v>
      </c>
      <c r="I44" s="23" t="str">
        <f>IFNA(VLOOKUP($C44,no_active_cells!$C$2:$D$113,2,FALSE),"-")</f>
        <v>-</v>
      </c>
      <c r="J44" s="19" t="str">
        <f>IFNA(VLOOKUP($C44,'est_pop outlier from active cel'!$C$2:$E$201,2,FALSE),"-")</f>
        <v>-</v>
      </c>
      <c r="K44" s="22" t="str">
        <f>IFNA(VLOOKUP($C44,'est_pop outlier from active cel'!$C$2:$E$201,3,FALSE),"-")</f>
        <v>-</v>
      </c>
    </row>
    <row r="45">
      <c r="A45" s="17" t="s">
        <v>15</v>
      </c>
      <c r="B45" s="17" t="s">
        <v>54</v>
      </c>
      <c r="C45" s="18" t="s">
        <v>100</v>
      </c>
      <c r="D45" s="19" t="str">
        <f>IFNA(VLOOKUP(C45,'est_pop gap'!$C$3:$F$157,2,FALSE),"-")</f>
        <v>-</v>
      </c>
      <c r="E45" s="20" t="str">
        <f>IFNA(VLOOKUP($C45,'est_pop gap'!$C$3:$F$157,3,FALSE),"-")</f>
        <v>-</v>
      </c>
      <c r="F45" s="21" t="str">
        <f>IFNA(VLOOKUP($C45,'est_pop gap'!$C$3:$F$157,4,FALSE),"-")</f>
        <v>-</v>
      </c>
      <c r="G45" s="19" t="str">
        <f>IFNA(VLOOKUP($C45,'est_pop index'!$C$2:$E$13,2,FALSE),"-")</f>
        <v>-</v>
      </c>
      <c r="H45" s="22" t="str">
        <f>IFNA(VLOOKUP($C45,'est_pop index'!$C$2:$E$13,3,FALSE),"-")</f>
        <v>-</v>
      </c>
      <c r="I45" s="23" t="str">
        <f>IFNA(VLOOKUP($C45,no_active_cells!$C$2:$D$113,2,FALSE),"-")</f>
        <v>-</v>
      </c>
      <c r="J45" s="19" t="str">
        <f>IFNA(VLOOKUP($C45,'est_pop outlier from active cel'!$C$2:$E$201,2,FALSE),"-")</f>
        <v>-</v>
      </c>
      <c r="K45" s="22" t="str">
        <f>IFNA(VLOOKUP($C45,'est_pop outlier from active cel'!$C$2:$E$201,3,FALSE),"-")</f>
        <v>-</v>
      </c>
    </row>
    <row r="46">
      <c r="A46" s="17" t="s">
        <v>15</v>
      </c>
      <c r="B46" s="17" t="s">
        <v>52</v>
      </c>
      <c r="C46" s="18" t="s">
        <v>101</v>
      </c>
      <c r="D46" s="19" t="str">
        <f>IFNA(VLOOKUP(C46,'est_pop gap'!$C$3:$F$157,2,FALSE),"-")</f>
        <v>-</v>
      </c>
      <c r="E46" s="20" t="str">
        <f>IFNA(VLOOKUP($C46,'est_pop gap'!$C$3:$F$157,3,FALSE),"-")</f>
        <v>-</v>
      </c>
      <c r="F46" s="21" t="str">
        <f>IFNA(VLOOKUP($C46,'est_pop gap'!$C$3:$F$157,4,FALSE),"-")</f>
        <v>-</v>
      </c>
      <c r="G46" s="19" t="str">
        <f>IFNA(VLOOKUP($C46,'est_pop index'!$C$2:$E$13,2,FALSE),"-")</f>
        <v>-</v>
      </c>
      <c r="H46" s="22" t="str">
        <f>IFNA(VLOOKUP($C46,'est_pop index'!$C$2:$E$13,3,FALSE),"-")</f>
        <v>-</v>
      </c>
      <c r="I46" s="23" t="str">
        <f>IFNA(VLOOKUP($C46,no_active_cells!$C$2:$D$113,2,FALSE),"-")</f>
        <v>-</v>
      </c>
      <c r="J46" s="19" t="str">
        <f>IFNA(VLOOKUP($C46,'est_pop outlier from active cel'!$C$2:$E$201,2,FALSE),"-")</f>
        <v>-</v>
      </c>
      <c r="K46" s="22" t="str">
        <f>IFNA(VLOOKUP($C46,'est_pop outlier from active cel'!$C$2:$E$201,3,FALSE),"-")</f>
        <v>-</v>
      </c>
    </row>
    <row r="47">
      <c r="A47" s="17" t="s">
        <v>15</v>
      </c>
      <c r="B47" s="17" t="s">
        <v>102</v>
      </c>
      <c r="C47" s="18" t="s">
        <v>103</v>
      </c>
      <c r="D47" s="19" t="str">
        <f>IFNA(VLOOKUP(C47,'est_pop gap'!$C$3:$F$157,2,FALSE),"-")</f>
        <v>-</v>
      </c>
      <c r="E47" s="20" t="str">
        <f>IFNA(VLOOKUP($C47,'est_pop gap'!$C$3:$F$157,3,FALSE),"-")</f>
        <v>-</v>
      </c>
      <c r="F47" s="21" t="str">
        <f>IFNA(VLOOKUP($C47,'est_pop gap'!$C$3:$F$157,4,FALSE),"-")</f>
        <v>-</v>
      </c>
      <c r="G47" s="19" t="str">
        <f>IFNA(VLOOKUP($C47,'est_pop index'!$C$2:$E$13,2,FALSE),"-")</f>
        <v>-</v>
      </c>
      <c r="H47" s="22" t="str">
        <f>IFNA(VLOOKUP($C47,'est_pop index'!$C$2:$E$13,3,FALSE),"-")</f>
        <v>-</v>
      </c>
      <c r="I47" s="23" t="str">
        <f>IFNA(VLOOKUP($C47,no_active_cells!$C$2:$D$113,2,FALSE),"-")</f>
        <v>-</v>
      </c>
      <c r="J47" s="19" t="str">
        <f>IFNA(VLOOKUP($C47,'est_pop outlier from active cel'!$C$2:$E$201,2,FALSE),"-")</f>
        <v>-</v>
      </c>
      <c r="K47" s="22" t="str">
        <f>IFNA(VLOOKUP($C47,'est_pop outlier from active cel'!$C$2:$E$201,3,FALSE),"-")</f>
        <v>-</v>
      </c>
    </row>
    <row r="48">
      <c r="A48" s="17" t="s">
        <v>15</v>
      </c>
      <c r="B48" s="17" t="s">
        <v>104</v>
      </c>
      <c r="C48" s="18" t="s">
        <v>105</v>
      </c>
      <c r="D48" s="19" t="str">
        <f>IFNA(VLOOKUP(C48,'est_pop gap'!$C$3:$F$157,2,FALSE),"-")</f>
        <v>-</v>
      </c>
      <c r="E48" s="20">
        <f>IFNA(VLOOKUP($C48,'est_pop gap'!$C$3:$F$157,3,FALSE),"-")</f>
        <v>6</v>
      </c>
      <c r="F48" s="21">
        <f>IFNA(VLOOKUP($C48,'est_pop gap'!$C$3:$F$157,4,FALSE),"-")</f>
        <v>3</v>
      </c>
      <c r="G48" s="19" t="str">
        <f>IFNA(VLOOKUP($C48,'est_pop index'!$C$2:$E$13,2,FALSE),"-")</f>
        <v>-</v>
      </c>
      <c r="H48" s="22" t="str">
        <f>IFNA(VLOOKUP($C48,'est_pop index'!$C$2:$E$13,3,FALSE),"-")</f>
        <v>-</v>
      </c>
      <c r="I48" s="23" t="str">
        <f>IFNA(VLOOKUP($C48,no_active_cells!$C$2:$D$113,2,FALSE),"-")</f>
        <v>-</v>
      </c>
      <c r="J48" s="19" t="str">
        <f>IFNA(VLOOKUP($C48,'est_pop outlier from active cel'!$C$2:$E$201,2,FALSE),"-")</f>
        <v>-</v>
      </c>
      <c r="K48" s="22" t="str">
        <f>IFNA(VLOOKUP($C48,'est_pop outlier from active cel'!$C$2:$E$201,3,FALSE),"-")</f>
        <v>-</v>
      </c>
    </row>
    <row r="49">
      <c r="A49" s="17" t="s">
        <v>15</v>
      </c>
      <c r="B49" s="17" t="s">
        <v>106</v>
      </c>
      <c r="C49" s="18" t="s">
        <v>107</v>
      </c>
      <c r="D49" s="19" t="str">
        <f>IFNA(VLOOKUP(C49,'est_pop gap'!$C$3:$F$157,2,FALSE),"-")</f>
        <v>-</v>
      </c>
      <c r="E49" s="20" t="str">
        <f>IFNA(VLOOKUP($C49,'est_pop gap'!$C$3:$F$157,3,FALSE),"-")</f>
        <v>-</v>
      </c>
      <c r="F49" s="21" t="str">
        <f>IFNA(VLOOKUP($C49,'est_pop gap'!$C$3:$F$157,4,FALSE),"-")</f>
        <v>-</v>
      </c>
      <c r="G49" s="19">
        <f>IFNA(VLOOKUP($C49,'est_pop index'!$C$2:$E$13,2,FALSE),"-")</f>
        <v>0.65</v>
      </c>
      <c r="H49" s="22">
        <f>IFNA(VLOOKUP($C49,'est_pop index'!$C$2:$E$13,3,FALSE),"-")</f>
        <v>45200</v>
      </c>
      <c r="I49" s="23" t="str">
        <f>IFNA(VLOOKUP($C49,no_active_cells!$C$2:$D$113,2,FALSE),"-")</f>
        <v>-</v>
      </c>
      <c r="J49" s="19" t="str">
        <f>IFNA(VLOOKUP($C49,'est_pop outlier from active cel'!$C$2:$E$201,2,FALSE),"-")</f>
        <v>-</v>
      </c>
      <c r="K49" s="22" t="str">
        <f>IFNA(VLOOKUP($C49,'est_pop outlier from active cel'!$C$2:$E$201,3,FALSE),"-")</f>
        <v>-</v>
      </c>
    </row>
    <row r="50">
      <c r="A50" s="17" t="s">
        <v>15</v>
      </c>
      <c r="B50" s="17" t="s">
        <v>108</v>
      </c>
      <c r="C50" s="18" t="s">
        <v>109</v>
      </c>
      <c r="D50" s="19" t="str">
        <f>IFNA(VLOOKUP(C50,'est_pop gap'!$C$3:$F$157,2,FALSE),"-")</f>
        <v>-</v>
      </c>
      <c r="E50" s="20">
        <f>IFNA(VLOOKUP($C50,'est_pop gap'!$C$3:$F$157,3,FALSE),"-")</f>
        <v>3</v>
      </c>
      <c r="F50" s="21" t="str">
        <f>IFNA(VLOOKUP($C50,'est_pop gap'!$C$3:$F$157,4,FALSE),"-")</f>
        <v>-</v>
      </c>
      <c r="G50" s="19" t="str">
        <f>IFNA(VLOOKUP($C50,'est_pop index'!$C$2:$E$13,2,FALSE),"-")</f>
        <v>-</v>
      </c>
      <c r="H50" s="22" t="str">
        <f>IFNA(VLOOKUP($C50,'est_pop index'!$C$2:$E$13,3,FALSE),"-")</f>
        <v>-</v>
      </c>
      <c r="I50" s="23" t="str">
        <f>IFNA(VLOOKUP($C50,no_active_cells!$C$2:$D$113,2,FALSE),"-")</f>
        <v>-</v>
      </c>
      <c r="J50" s="19">
        <f>IFNA(VLOOKUP($C50,'est_pop outlier from active cel'!$C$2:$E$201,2,FALSE),"-")</f>
        <v>8.984</v>
      </c>
      <c r="K50" s="22">
        <f>IFNA(VLOOKUP($C50,'est_pop outlier from active cel'!$C$2:$E$201,3,FALSE),"-")</f>
        <v>44562</v>
      </c>
    </row>
    <row r="51">
      <c r="A51" s="17" t="s">
        <v>15</v>
      </c>
      <c r="B51" s="17" t="s">
        <v>110</v>
      </c>
      <c r="C51" s="18" t="s">
        <v>111</v>
      </c>
      <c r="D51" s="19" t="str">
        <f>IFNA(VLOOKUP(C51,'est_pop gap'!$C$3:$F$157,2,FALSE),"-")</f>
        <v>-</v>
      </c>
      <c r="E51" s="20">
        <f>IFNA(VLOOKUP($C51,'est_pop gap'!$C$3:$F$157,3,FALSE),"-")</f>
        <v>1</v>
      </c>
      <c r="F51" s="21">
        <f>IFNA(VLOOKUP($C51,'est_pop gap'!$C$3:$F$157,4,FALSE),"-")</f>
        <v>18</v>
      </c>
      <c r="G51" s="19" t="str">
        <f>IFNA(VLOOKUP($C51,'est_pop index'!$C$2:$E$13,2,FALSE),"-")</f>
        <v>-</v>
      </c>
      <c r="H51" s="22" t="str">
        <f>IFNA(VLOOKUP($C51,'est_pop index'!$C$2:$E$13,3,FALSE),"-")</f>
        <v>-</v>
      </c>
      <c r="I51" s="23" t="str">
        <f>IFNA(VLOOKUP($C51,no_active_cells!$C$2:$D$113,2,FALSE),"-")</f>
        <v>Nov 2022 - March 2024</v>
      </c>
      <c r="J51" s="19" t="str">
        <f>IFNA(VLOOKUP($C51,'est_pop outlier from active cel'!$C$2:$E$201,2,FALSE),"-")</f>
        <v>-</v>
      </c>
      <c r="K51" s="22" t="str">
        <f>IFNA(VLOOKUP($C51,'est_pop outlier from active cel'!$C$2:$E$201,3,FALSE),"-")</f>
        <v>-</v>
      </c>
    </row>
    <row r="52">
      <c r="A52" s="17" t="s">
        <v>15</v>
      </c>
      <c r="B52" s="17" t="s">
        <v>112</v>
      </c>
      <c r="C52" s="18" t="s">
        <v>113</v>
      </c>
      <c r="D52" s="19" t="str">
        <f>IFNA(VLOOKUP(C52,'est_pop gap'!$C$3:$F$157,2,FALSE),"-")</f>
        <v>-</v>
      </c>
      <c r="E52" s="20" t="str">
        <f>IFNA(VLOOKUP($C52,'est_pop gap'!$C$3:$F$157,3,FALSE),"-")</f>
        <v>-</v>
      </c>
      <c r="F52" s="21">
        <f>IFNA(VLOOKUP($C52,'est_pop gap'!$C$3:$F$157,4,FALSE),"-")</f>
        <v>18</v>
      </c>
      <c r="G52" s="19" t="str">
        <f>IFNA(VLOOKUP($C52,'est_pop index'!$C$2:$E$13,2,FALSE),"-")</f>
        <v>-</v>
      </c>
      <c r="H52" s="22" t="str">
        <f>IFNA(VLOOKUP($C52,'est_pop index'!$C$2:$E$13,3,FALSE),"-")</f>
        <v>-</v>
      </c>
      <c r="I52" s="23" t="str">
        <f>IFNA(VLOOKUP($C52,no_active_cells!$C$2:$D$113,2,FALSE),"-")</f>
        <v>Oct 2022 - April 2023,
Oct - Nov 2023, March 2024</v>
      </c>
      <c r="J52" s="19" t="str">
        <f>IFNA(VLOOKUP($C52,'est_pop outlier from active cel'!$C$2:$E$201,2,FALSE),"-")</f>
        <v>-</v>
      </c>
      <c r="K52" s="22" t="str">
        <f>IFNA(VLOOKUP($C52,'est_pop outlier from active cel'!$C$2:$E$201,3,FALSE),"-")</f>
        <v>-</v>
      </c>
    </row>
    <row r="53">
      <c r="A53" s="17" t="s">
        <v>15</v>
      </c>
      <c r="B53" s="17" t="s">
        <v>114</v>
      </c>
      <c r="C53" s="18" t="s">
        <v>115</v>
      </c>
      <c r="D53" s="19" t="str">
        <f>IFNA(VLOOKUP(C53,'est_pop gap'!$C$3:$F$157,2,FALSE),"-")</f>
        <v>-</v>
      </c>
      <c r="E53" s="20" t="str">
        <f>IFNA(VLOOKUP($C53,'est_pop gap'!$C$3:$F$157,3,FALSE),"-")</f>
        <v/>
      </c>
      <c r="F53" s="21">
        <f>IFNA(VLOOKUP($C53,'est_pop gap'!$C$3:$F$157,4,FALSE),"-")</f>
        <v>21</v>
      </c>
      <c r="G53" s="19" t="str">
        <f>IFNA(VLOOKUP($C53,'est_pop index'!$C$2:$E$13,2,FALSE),"-")</f>
        <v>-</v>
      </c>
      <c r="H53" s="22" t="str">
        <f>IFNA(VLOOKUP($C53,'est_pop index'!$C$2:$E$13,3,FALSE),"-")</f>
        <v>-</v>
      </c>
      <c r="I53" s="23" t="str">
        <f>IFNA(VLOOKUP($C53,no_active_cells!$C$2:$D$113,2,FALSE),"-")</f>
        <v>Sept 2022 - March 2024</v>
      </c>
      <c r="J53" s="19" t="str">
        <f>IFNA(VLOOKUP($C53,'est_pop outlier from active cel'!$C$2:$E$201,2,FALSE),"-")</f>
        <v>-</v>
      </c>
      <c r="K53" s="22" t="str">
        <f>IFNA(VLOOKUP($C53,'est_pop outlier from active cel'!$C$2:$E$201,3,FALSE),"-")</f>
        <v>-</v>
      </c>
    </row>
    <row r="54">
      <c r="A54" s="17" t="s">
        <v>15</v>
      </c>
      <c r="B54" s="17" t="s">
        <v>116</v>
      </c>
      <c r="C54" s="18" t="s">
        <v>117</v>
      </c>
      <c r="D54" s="19" t="str">
        <f>IFNA(VLOOKUP(C54,'est_pop gap'!$C$3:$F$157,2,FALSE),"-")</f>
        <v>-</v>
      </c>
      <c r="E54" s="20" t="str">
        <f>IFNA(VLOOKUP($C54,'est_pop gap'!$C$3:$F$157,3,FALSE),"-")</f>
        <v>-</v>
      </c>
      <c r="F54" s="21" t="str">
        <f>IFNA(VLOOKUP($C54,'est_pop gap'!$C$3:$F$157,4,FALSE),"-")</f>
        <v>-</v>
      </c>
      <c r="G54" s="19">
        <f>IFNA(VLOOKUP($C54,'est_pop index'!$C$2:$E$13,2,FALSE),"-")</f>
        <v>0.7</v>
      </c>
      <c r="H54" s="22">
        <f>IFNA(VLOOKUP($C54,'est_pop index'!$C$2:$E$13,3,FALSE),"-")</f>
        <v>45292</v>
      </c>
      <c r="I54" s="23" t="str">
        <f>IFNA(VLOOKUP($C54,no_active_cells!$C$2:$D$113,2,FALSE),"-")</f>
        <v>-</v>
      </c>
      <c r="J54" s="19">
        <f>IFNA(VLOOKUP($C54,'est_pop outlier from active cel'!$C$2:$E$201,2,FALSE),"-")</f>
        <v>-10.647</v>
      </c>
      <c r="K54" s="22">
        <f>IFNA(VLOOKUP($C54,'est_pop outlier from active cel'!$C$2:$E$201,3,FALSE),"-")</f>
        <v>45017</v>
      </c>
    </row>
    <row r="55">
      <c r="A55" s="17" t="s">
        <v>15</v>
      </c>
      <c r="B55" s="17" t="s">
        <v>118</v>
      </c>
      <c r="C55" s="18" t="s">
        <v>119</v>
      </c>
      <c r="D55" s="19" t="str">
        <f>IFNA(VLOOKUP(C55,'est_pop gap'!$C$3:$F$157,2,FALSE),"-")</f>
        <v>-</v>
      </c>
      <c r="E55" s="20">
        <f>IFNA(VLOOKUP($C55,'est_pop gap'!$C$3:$F$157,3,FALSE),"-")</f>
        <v>15</v>
      </c>
      <c r="F55" s="21">
        <f>IFNA(VLOOKUP($C55,'est_pop gap'!$C$3:$F$157,4,FALSE),"-")</f>
        <v>4</v>
      </c>
      <c r="G55" s="19" t="str">
        <f>IFNA(VLOOKUP($C55,'est_pop index'!$C$2:$E$13,2,FALSE),"-")</f>
        <v>-</v>
      </c>
      <c r="H55" s="22" t="str">
        <f>IFNA(VLOOKUP($C55,'est_pop index'!$C$2:$E$13,3,FALSE),"-")</f>
        <v>-</v>
      </c>
      <c r="I55" s="23" t="str">
        <f>IFNA(VLOOKUP($C55,no_active_cells!$C$2:$D$113,2,FALSE),"-")</f>
        <v>Jan - March 2023, 
May 2023, March 2024</v>
      </c>
      <c r="J55" s="19" t="str">
        <f>IFNA(VLOOKUP($C55,'est_pop outlier from active cel'!$C$2:$E$201,2,FALSE),"-")</f>
        <v>-</v>
      </c>
      <c r="K55" s="22" t="str">
        <f>IFNA(VLOOKUP($C55,'est_pop outlier from active cel'!$C$2:$E$201,3,FALSE),"-")</f>
        <v>-</v>
      </c>
    </row>
    <row r="56">
      <c r="A56" s="17" t="s">
        <v>15</v>
      </c>
      <c r="B56" s="17" t="s">
        <v>120</v>
      </c>
      <c r="C56" s="18" t="s">
        <v>121</v>
      </c>
      <c r="D56" s="19" t="str">
        <f>IFNA(VLOOKUP(C56,'est_pop gap'!$C$3:$F$157,2,FALSE),"-")</f>
        <v>-</v>
      </c>
      <c r="E56" s="20">
        <f>IFNA(VLOOKUP($C56,'est_pop gap'!$C$3:$F$157,3,FALSE),"-")</f>
        <v>1</v>
      </c>
      <c r="F56" s="21">
        <f>IFNA(VLOOKUP($C56,'est_pop gap'!$C$3:$F$157,4,FALSE),"-")</f>
        <v>19</v>
      </c>
      <c r="G56" s="19" t="str">
        <f>IFNA(VLOOKUP($C56,'est_pop index'!$C$2:$E$13,2,FALSE),"-")</f>
        <v>-</v>
      </c>
      <c r="H56" s="22" t="str">
        <f>IFNA(VLOOKUP($C56,'est_pop index'!$C$2:$E$13,3,FALSE),"-")</f>
        <v>-</v>
      </c>
      <c r="I56" s="23" t="str">
        <f>IFNA(VLOOKUP($C56,no_active_cells!$C$2:$D$113,2,FALSE),"-")</f>
        <v>Sept 2022 - March 2024</v>
      </c>
      <c r="J56" s="19" t="str">
        <f>IFNA(VLOOKUP($C56,'est_pop outlier from active cel'!$C$2:$E$201,2,FALSE),"-")</f>
        <v>-</v>
      </c>
      <c r="K56" s="22" t="str">
        <f>IFNA(VLOOKUP($C56,'est_pop outlier from active cel'!$C$2:$E$201,3,FALSE),"-")</f>
        <v>-</v>
      </c>
    </row>
    <row r="57">
      <c r="A57" s="17" t="s">
        <v>15</v>
      </c>
      <c r="B57" s="17" t="s">
        <v>122</v>
      </c>
      <c r="C57" s="18" t="s">
        <v>123</v>
      </c>
      <c r="D57" s="19" t="str">
        <f>IFNA(VLOOKUP(C57,'est_pop gap'!$C$3:$F$157,2,FALSE),"-")</f>
        <v>-</v>
      </c>
      <c r="E57" s="20">
        <f>IFNA(VLOOKUP($C57,'est_pop gap'!$C$3:$F$157,3,FALSE),"-")</f>
        <v>4</v>
      </c>
      <c r="F57" s="21" t="str">
        <f>IFNA(VLOOKUP($C57,'est_pop gap'!$C$3:$F$157,4,FALSE),"-")</f>
        <v>-</v>
      </c>
      <c r="G57" s="19" t="str">
        <f>IFNA(VLOOKUP($C57,'est_pop index'!$C$2:$E$13,2,FALSE),"-")</f>
        <v>-</v>
      </c>
      <c r="H57" s="22" t="str">
        <f>IFNA(VLOOKUP($C57,'est_pop index'!$C$2:$E$13,3,FALSE),"-")</f>
        <v>-</v>
      </c>
      <c r="I57" s="23" t="str">
        <f>IFNA(VLOOKUP($C57,no_active_cells!$C$2:$D$113,2,FALSE),"-")</f>
        <v>-</v>
      </c>
      <c r="J57" s="19">
        <f>IFNA(VLOOKUP($C57,'est_pop outlier from active cel'!$C$2:$E$201,2,FALSE),"-")</f>
        <v>-7.714</v>
      </c>
      <c r="K57" s="22">
        <f>IFNA(VLOOKUP($C57,'est_pop outlier from active cel'!$C$2:$E$201,3,FALSE),"-")</f>
        <v>44743</v>
      </c>
    </row>
    <row r="58">
      <c r="A58" s="17" t="s">
        <v>15</v>
      </c>
      <c r="B58" s="17" t="s">
        <v>124</v>
      </c>
      <c r="C58" s="18" t="s">
        <v>125</v>
      </c>
      <c r="D58" s="19" t="str">
        <f>IFNA(VLOOKUP(C58,'est_pop gap'!$C$3:$F$157,2,FALSE),"-")</f>
        <v>-</v>
      </c>
      <c r="E58" s="20" t="str">
        <f>IFNA(VLOOKUP($C58,'est_pop gap'!$C$3:$F$157,3,FALSE),"-")</f>
        <v/>
      </c>
      <c r="F58" s="21">
        <f>IFNA(VLOOKUP($C58,'est_pop gap'!$C$3:$F$157,4,FALSE),"-")</f>
        <v>21</v>
      </c>
      <c r="G58" s="19" t="str">
        <f>IFNA(VLOOKUP($C58,'est_pop index'!$C$2:$E$13,2,FALSE),"-")</f>
        <v>-</v>
      </c>
      <c r="H58" s="22" t="str">
        <f>IFNA(VLOOKUP($C58,'est_pop index'!$C$2:$E$13,3,FALSE),"-")</f>
        <v>-</v>
      </c>
      <c r="I58" s="23" t="str">
        <f>IFNA(VLOOKUP($C58,no_active_cells!$C$2:$D$113,2,FALSE),"-")</f>
        <v>Oct 2022 - March 2023, 
Sept 2023 - March 2024</v>
      </c>
      <c r="J58" s="19" t="str">
        <f>IFNA(VLOOKUP($C58,'est_pop outlier from active cel'!$C$2:$E$201,2,FALSE),"-")</f>
        <v>-</v>
      </c>
      <c r="K58" s="22" t="str">
        <f>IFNA(VLOOKUP($C58,'est_pop outlier from active cel'!$C$2:$E$201,3,FALSE),"-")</f>
        <v>-</v>
      </c>
    </row>
    <row r="59">
      <c r="A59" s="17" t="s">
        <v>15</v>
      </c>
      <c r="B59" s="17" t="s">
        <v>126</v>
      </c>
      <c r="C59" s="18" t="s">
        <v>127</v>
      </c>
      <c r="D59" s="19" t="str">
        <f>IFNA(VLOOKUP(C59,'est_pop gap'!$C$3:$F$157,2,FALSE),"-")</f>
        <v>-</v>
      </c>
      <c r="E59" s="20">
        <f>IFNA(VLOOKUP($C59,'est_pop gap'!$C$3:$F$157,3,FALSE),"-")</f>
        <v>2</v>
      </c>
      <c r="F59" s="21">
        <f>IFNA(VLOOKUP($C59,'est_pop gap'!$C$3:$F$157,4,FALSE),"-")</f>
        <v>12</v>
      </c>
      <c r="G59" s="19" t="str">
        <f>IFNA(VLOOKUP($C59,'est_pop index'!$C$2:$E$13,2,FALSE),"-")</f>
        <v>-</v>
      </c>
      <c r="H59" s="22" t="str">
        <f>IFNA(VLOOKUP($C59,'est_pop index'!$C$2:$E$13,3,FALSE),"-")</f>
        <v>-</v>
      </c>
      <c r="I59" s="23" t="str">
        <f>IFNA(VLOOKUP($C59,no_active_cells!$C$2:$D$113,2,FALSE),"-")</f>
        <v>May 2023 - March 2024</v>
      </c>
      <c r="J59" s="19" t="str">
        <f>IFNA(VLOOKUP($C59,'est_pop outlier from active cel'!$C$2:$E$201,2,FALSE),"-")</f>
        <v>-</v>
      </c>
      <c r="K59" s="22" t="str">
        <f>IFNA(VLOOKUP($C59,'est_pop outlier from active cel'!$C$2:$E$201,3,FALSE),"-")</f>
        <v>-</v>
      </c>
    </row>
    <row r="60">
      <c r="A60" s="17" t="s">
        <v>15</v>
      </c>
      <c r="B60" s="17" t="s">
        <v>128</v>
      </c>
      <c r="C60" s="18" t="s">
        <v>129</v>
      </c>
      <c r="D60" s="19" t="str">
        <f>IFNA(VLOOKUP(C60,'est_pop gap'!$C$3:$F$157,2,FALSE),"-")</f>
        <v>-</v>
      </c>
      <c r="E60" s="20">
        <f>IFNA(VLOOKUP($C60,'est_pop gap'!$C$3:$F$157,3,FALSE),"-")</f>
        <v>2</v>
      </c>
      <c r="F60" s="21">
        <f>IFNA(VLOOKUP($C60,'est_pop gap'!$C$3:$F$157,4,FALSE),"-")</f>
        <v>18</v>
      </c>
      <c r="G60" s="19" t="str">
        <f>IFNA(VLOOKUP($C60,'est_pop index'!$C$2:$E$13,2,FALSE),"-")</f>
        <v>-</v>
      </c>
      <c r="H60" s="22" t="str">
        <f>IFNA(VLOOKUP($C60,'est_pop index'!$C$2:$E$13,3,FALSE),"-")</f>
        <v>-</v>
      </c>
      <c r="I60" s="23" t="str">
        <f>IFNA(VLOOKUP($C60,no_active_cells!$C$2:$D$113,2,FALSE),"-")</f>
        <v>Nov 2021, Oct 2022 - March 2024</v>
      </c>
      <c r="J60" s="19" t="str">
        <f>IFNA(VLOOKUP($C60,'est_pop outlier from active cel'!$C$2:$E$201,2,FALSE),"-")</f>
        <v>-</v>
      </c>
      <c r="K60" s="22" t="str">
        <f>IFNA(VLOOKUP($C60,'est_pop outlier from active cel'!$C$2:$E$201,3,FALSE),"-")</f>
        <v>-</v>
      </c>
    </row>
    <row r="61">
      <c r="A61" s="17" t="s">
        <v>15</v>
      </c>
      <c r="B61" s="17" t="s">
        <v>130</v>
      </c>
      <c r="C61" s="18" t="s">
        <v>131</v>
      </c>
      <c r="D61" s="19" t="str">
        <f>IFNA(VLOOKUP(C61,'est_pop gap'!$C$3:$F$157,2,FALSE),"-")</f>
        <v>-</v>
      </c>
      <c r="E61" s="20">
        <f>IFNA(VLOOKUP($C61,'est_pop gap'!$C$3:$F$157,3,FALSE),"-")</f>
        <v>3</v>
      </c>
      <c r="F61" s="21">
        <f>IFNA(VLOOKUP($C61,'est_pop gap'!$C$3:$F$157,4,FALSE),"-")</f>
        <v>19</v>
      </c>
      <c r="G61" s="19" t="str">
        <f>IFNA(VLOOKUP($C61,'est_pop index'!$C$2:$E$13,2,FALSE),"-")</f>
        <v>-</v>
      </c>
      <c r="H61" s="22" t="str">
        <f>IFNA(VLOOKUP($C61,'est_pop index'!$C$2:$E$13,3,FALSE),"-")</f>
        <v>-</v>
      </c>
      <c r="I61" s="23" t="str">
        <f>IFNA(VLOOKUP($C61,no_active_cells!$C$2:$D$113,2,FALSE),"-")</f>
        <v>Nov 2021, Oct 2022 - March 2024</v>
      </c>
      <c r="J61" s="19" t="str">
        <f>IFNA(VLOOKUP($C61,'est_pop outlier from active cel'!$C$2:$E$201,2,FALSE),"-")</f>
        <v>-</v>
      </c>
      <c r="K61" s="22" t="str">
        <f>IFNA(VLOOKUP($C61,'est_pop outlier from active cel'!$C$2:$E$201,3,FALSE),"-")</f>
        <v>-</v>
      </c>
    </row>
    <row r="62">
      <c r="A62" s="17" t="s">
        <v>15</v>
      </c>
      <c r="B62" s="17" t="s">
        <v>132</v>
      </c>
      <c r="C62" s="18" t="s">
        <v>133</v>
      </c>
      <c r="D62" s="19" t="str">
        <f>IFNA(VLOOKUP(C62,'est_pop gap'!$C$3:$F$157,2,FALSE),"-")</f>
        <v>-</v>
      </c>
      <c r="E62" s="20">
        <f>IFNA(VLOOKUP($C62,'est_pop gap'!$C$3:$F$157,3,FALSE),"-")</f>
        <v>2</v>
      </c>
      <c r="F62" s="21" t="str">
        <f>IFNA(VLOOKUP($C62,'est_pop gap'!$C$3:$F$157,4,FALSE),"-")</f>
        <v>-</v>
      </c>
      <c r="G62" s="19" t="str">
        <f>IFNA(VLOOKUP($C62,'est_pop index'!$C$2:$E$13,2,FALSE),"-")</f>
        <v>-</v>
      </c>
      <c r="H62" s="22" t="str">
        <f>IFNA(VLOOKUP($C62,'est_pop index'!$C$2:$E$13,3,FALSE),"-")</f>
        <v>-</v>
      </c>
      <c r="I62" s="23" t="str">
        <f>IFNA(VLOOKUP($C62,no_active_cells!$C$2:$D$113,2,FALSE),"-")</f>
        <v>-</v>
      </c>
      <c r="J62" s="19" t="str">
        <f>IFNA(VLOOKUP($C62,'est_pop outlier from active cel'!$C$2:$E$201,2,FALSE),"-")</f>
        <v>-</v>
      </c>
      <c r="K62" s="22" t="str">
        <f>IFNA(VLOOKUP($C62,'est_pop outlier from active cel'!$C$2:$E$201,3,FALSE),"-")</f>
        <v>-</v>
      </c>
    </row>
    <row r="63">
      <c r="A63" s="17" t="s">
        <v>15</v>
      </c>
      <c r="B63" s="17" t="s">
        <v>134</v>
      </c>
      <c r="C63" s="18" t="s">
        <v>135</v>
      </c>
      <c r="D63" s="19" t="str">
        <f>IFNA(VLOOKUP(C63,'est_pop gap'!$C$3:$F$157,2,FALSE),"-")</f>
        <v>-</v>
      </c>
      <c r="E63" s="20" t="str">
        <f>IFNA(VLOOKUP($C63,'est_pop gap'!$C$3:$F$157,3,FALSE),"-")</f>
        <v>-</v>
      </c>
      <c r="F63" s="21" t="str">
        <f>IFNA(VLOOKUP($C63,'est_pop gap'!$C$3:$F$157,4,FALSE),"-")</f>
        <v>-</v>
      </c>
      <c r="G63" s="19" t="str">
        <f>IFNA(VLOOKUP($C63,'est_pop index'!$C$2:$E$13,2,FALSE),"-")</f>
        <v>-</v>
      </c>
      <c r="H63" s="22" t="str">
        <f>IFNA(VLOOKUP($C63,'est_pop index'!$C$2:$E$13,3,FALSE),"-")</f>
        <v>-</v>
      </c>
      <c r="I63" s="23" t="str">
        <f>IFNA(VLOOKUP($C63,no_active_cells!$C$2:$D$113,2,FALSE),"-")</f>
        <v>-</v>
      </c>
      <c r="J63" s="19">
        <f>IFNA(VLOOKUP($C63,'est_pop outlier from active cel'!$C$2:$E$201,2,FALSE),"-")</f>
        <v>7.171</v>
      </c>
      <c r="K63" s="22">
        <f>IFNA(VLOOKUP($C63,'est_pop outlier from active cel'!$C$2:$E$201,3,FALSE),"-")</f>
        <v>44105</v>
      </c>
    </row>
    <row r="64">
      <c r="A64" s="17" t="s">
        <v>15</v>
      </c>
      <c r="B64" s="17" t="s">
        <v>136</v>
      </c>
      <c r="C64" s="18" t="s">
        <v>137</v>
      </c>
      <c r="D64" s="19" t="str">
        <f>IFNA(VLOOKUP(C64,'est_pop gap'!$C$3:$F$157,2,FALSE),"-")</f>
        <v>-</v>
      </c>
      <c r="E64" s="20" t="str">
        <f>IFNA(VLOOKUP($C64,'est_pop gap'!$C$3:$F$157,3,FALSE),"-")</f>
        <v>-</v>
      </c>
      <c r="F64" s="21" t="str">
        <f>IFNA(VLOOKUP($C64,'est_pop gap'!$C$3:$F$157,4,FALSE),"-")</f>
        <v>-</v>
      </c>
      <c r="G64" s="19" t="str">
        <f>IFNA(VLOOKUP($C64,'est_pop index'!$C$2:$E$13,2,FALSE),"-")</f>
        <v>-</v>
      </c>
      <c r="H64" s="22" t="str">
        <f>IFNA(VLOOKUP($C64,'est_pop index'!$C$2:$E$13,3,FALSE),"-")</f>
        <v>-</v>
      </c>
      <c r="I64" s="23" t="str">
        <f>IFNA(VLOOKUP($C64,no_active_cells!$C$2:$D$113,2,FALSE),"-")</f>
        <v>-</v>
      </c>
      <c r="J64" s="19">
        <f>IFNA(VLOOKUP($C64,'est_pop outlier from active cel'!$C$2:$E$201,2,FALSE),"-")</f>
        <v>-6.705</v>
      </c>
      <c r="K64" s="22">
        <f>IFNA(VLOOKUP($C64,'est_pop outlier from active cel'!$C$2:$E$201,3,FALSE),"-")</f>
        <v>44743</v>
      </c>
    </row>
    <row r="65">
      <c r="A65" s="17" t="s">
        <v>15</v>
      </c>
      <c r="B65" s="17" t="s">
        <v>138</v>
      </c>
      <c r="C65" s="18" t="s">
        <v>139</v>
      </c>
      <c r="D65" s="19" t="str">
        <f>IFNA(VLOOKUP(C65,'est_pop gap'!$C$3:$F$157,2,FALSE),"-")</f>
        <v>-</v>
      </c>
      <c r="E65" s="20" t="str">
        <f>IFNA(VLOOKUP($C65,'est_pop gap'!$C$3:$F$157,3,FALSE),"-")</f>
        <v>-</v>
      </c>
      <c r="F65" s="21" t="str">
        <f>IFNA(VLOOKUP($C65,'est_pop gap'!$C$3:$F$157,4,FALSE),"-")</f>
        <v>-</v>
      </c>
      <c r="G65" s="19" t="str">
        <f>IFNA(VLOOKUP($C65,'est_pop index'!$C$2:$E$13,2,FALSE),"-")</f>
        <v>-</v>
      </c>
      <c r="H65" s="22" t="str">
        <f>IFNA(VLOOKUP($C65,'est_pop index'!$C$2:$E$13,3,FALSE),"-")</f>
        <v>-</v>
      </c>
      <c r="I65" s="23" t="str">
        <f>IFNA(VLOOKUP($C65,no_active_cells!$C$2:$D$113,2,FALSE),"-")</f>
        <v>-</v>
      </c>
      <c r="J65" s="19" t="str">
        <f>IFNA(VLOOKUP($C65,'est_pop outlier from active cel'!$C$2:$E$201,2,FALSE),"-")</f>
        <v>-</v>
      </c>
      <c r="K65" s="22" t="str">
        <f>IFNA(VLOOKUP($C65,'est_pop outlier from active cel'!$C$2:$E$201,3,FALSE),"-")</f>
        <v>-</v>
      </c>
    </row>
    <row r="66">
      <c r="A66" s="17" t="s">
        <v>15</v>
      </c>
      <c r="B66" s="17" t="s">
        <v>140</v>
      </c>
      <c r="C66" s="18" t="s">
        <v>141</v>
      </c>
      <c r="D66" s="19" t="str">
        <f>IFNA(VLOOKUP(C66,'est_pop gap'!$C$3:$F$157,2,FALSE),"-")</f>
        <v>-</v>
      </c>
      <c r="E66" s="20" t="str">
        <f>IFNA(VLOOKUP($C66,'est_pop gap'!$C$3:$F$157,3,FALSE),"-")</f>
        <v>-</v>
      </c>
      <c r="F66" s="21" t="str">
        <f>IFNA(VLOOKUP($C66,'est_pop gap'!$C$3:$F$157,4,FALSE),"-")</f>
        <v>-</v>
      </c>
      <c r="G66" s="19" t="str">
        <f>IFNA(VLOOKUP($C66,'est_pop index'!$C$2:$E$13,2,FALSE),"-")</f>
        <v>-</v>
      </c>
      <c r="H66" s="22" t="str">
        <f>IFNA(VLOOKUP($C66,'est_pop index'!$C$2:$E$13,3,FALSE),"-")</f>
        <v>-</v>
      </c>
      <c r="I66" s="23" t="str">
        <f>IFNA(VLOOKUP($C66,no_active_cells!$C$2:$D$113,2,FALSE),"-")</f>
        <v>-</v>
      </c>
      <c r="J66" s="19">
        <f>IFNA(VLOOKUP($C66,'est_pop outlier from active cel'!$C$2:$E$201,2,FALSE),"-")</f>
        <v>9.967</v>
      </c>
      <c r="K66" s="22">
        <f>IFNA(VLOOKUP($C66,'est_pop outlier from active cel'!$C$2:$E$201,3,FALSE),"-")</f>
        <v>43922</v>
      </c>
    </row>
    <row r="67">
      <c r="A67" s="17" t="s">
        <v>15</v>
      </c>
      <c r="B67" s="17" t="s">
        <v>142</v>
      </c>
      <c r="C67" s="18" t="s">
        <v>143</v>
      </c>
      <c r="D67" s="19" t="str">
        <f>IFNA(VLOOKUP(C67,'est_pop gap'!$C$3:$F$157,2,FALSE),"-")</f>
        <v>-</v>
      </c>
      <c r="E67" s="20">
        <f>IFNA(VLOOKUP($C67,'est_pop gap'!$C$3:$F$157,3,FALSE),"-")</f>
        <v>3</v>
      </c>
      <c r="F67" s="21" t="str">
        <f>IFNA(VLOOKUP($C67,'est_pop gap'!$C$3:$F$157,4,FALSE),"-")</f>
        <v>-</v>
      </c>
      <c r="G67" s="19" t="str">
        <f>IFNA(VLOOKUP($C67,'est_pop index'!$C$2:$E$13,2,FALSE),"-")</f>
        <v>-</v>
      </c>
      <c r="H67" s="22" t="str">
        <f>IFNA(VLOOKUP($C67,'est_pop index'!$C$2:$E$13,3,FALSE),"-")</f>
        <v>-</v>
      </c>
      <c r="I67" s="22">
        <f>IFNA(VLOOKUP($C67,no_active_cells!$C$2:$D$113,2,FALSE),"-")</f>
        <v>44835</v>
      </c>
      <c r="J67" s="19">
        <f>IFNA(VLOOKUP($C67,'est_pop outlier from active cel'!$C$2:$E$201,2,FALSE),"-")</f>
        <v>6.033</v>
      </c>
      <c r="K67" s="22">
        <f>IFNA(VLOOKUP($C67,'est_pop outlier from active cel'!$C$2:$E$201,3,FALSE),"-")</f>
        <v>44105</v>
      </c>
    </row>
    <row r="68">
      <c r="A68" s="17" t="s">
        <v>15</v>
      </c>
      <c r="B68" s="17" t="s">
        <v>144</v>
      </c>
      <c r="C68" s="18" t="s">
        <v>145</v>
      </c>
      <c r="D68" s="19" t="str">
        <f>IFNA(VLOOKUP(C68,'est_pop gap'!$C$3:$F$157,2,FALSE),"-")</f>
        <v>-</v>
      </c>
      <c r="E68" s="20">
        <f>IFNA(VLOOKUP($C68,'est_pop gap'!$C$3:$F$157,3,FALSE),"-")</f>
        <v>4</v>
      </c>
      <c r="F68" s="21" t="str">
        <f>IFNA(VLOOKUP($C68,'est_pop gap'!$C$3:$F$157,4,FALSE),"-")</f>
        <v>-</v>
      </c>
      <c r="G68" s="19" t="str">
        <f>IFNA(VLOOKUP($C68,'est_pop index'!$C$2:$E$13,2,FALSE),"-")</f>
        <v>-</v>
      </c>
      <c r="H68" s="22" t="str">
        <f>IFNA(VLOOKUP($C68,'est_pop index'!$C$2:$E$13,3,FALSE),"-")</f>
        <v>-</v>
      </c>
      <c r="I68" s="23" t="str">
        <f>IFNA(VLOOKUP($C68,no_active_cells!$C$2:$D$113,2,FALSE),"-")</f>
        <v>Oct - Nov 2022</v>
      </c>
      <c r="J68" s="19" t="str">
        <f>IFNA(VLOOKUP($C68,'est_pop outlier from active cel'!$C$2:$E$201,2,FALSE),"-")</f>
        <v>-</v>
      </c>
      <c r="K68" s="22" t="str">
        <f>IFNA(VLOOKUP($C68,'est_pop outlier from active cel'!$C$2:$E$201,3,FALSE),"-")</f>
        <v>-</v>
      </c>
    </row>
    <row r="69">
      <c r="A69" s="17" t="s">
        <v>15</v>
      </c>
      <c r="B69" s="17" t="s">
        <v>134</v>
      </c>
      <c r="C69" s="18" t="s">
        <v>146</v>
      </c>
      <c r="D69" s="19" t="str">
        <f>IFNA(VLOOKUP(C69,'est_pop gap'!$C$3:$F$157,2,FALSE),"-")</f>
        <v>-</v>
      </c>
      <c r="E69" s="20" t="str">
        <f>IFNA(VLOOKUP($C69,'est_pop gap'!$C$3:$F$157,3,FALSE),"-")</f>
        <v>-</v>
      </c>
      <c r="F69" s="21" t="str">
        <f>IFNA(VLOOKUP($C69,'est_pop gap'!$C$3:$F$157,4,FALSE),"-")</f>
        <v>-</v>
      </c>
      <c r="G69" s="19" t="str">
        <f>IFNA(VLOOKUP($C69,'est_pop index'!$C$2:$E$13,2,FALSE),"-")</f>
        <v>-</v>
      </c>
      <c r="H69" s="22" t="str">
        <f>IFNA(VLOOKUP($C69,'est_pop index'!$C$2:$E$13,3,FALSE),"-")</f>
        <v>-</v>
      </c>
      <c r="I69" s="23" t="str">
        <f>IFNA(VLOOKUP($C69,no_active_cells!$C$2:$D$113,2,FALSE),"-")</f>
        <v>-</v>
      </c>
      <c r="J69" s="19" t="str">
        <f>IFNA(VLOOKUP($C69,'est_pop outlier from active cel'!$C$2:$E$201,2,FALSE),"-")</f>
        <v>-</v>
      </c>
      <c r="K69" s="22" t="str">
        <f>IFNA(VLOOKUP($C69,'est_pop outlier from active cel'!$C$2:$E$201,3,FALSE),"-")</f>
        <v>-</v>
      </c>
    </row>
    <row r="70">
      <c r="A70" s="17" t="s">
        <v>15</v>
      </c>
      <c r="B70" s="17" t="s">
        <v>147</v>
      </c>
      <c r="C70" s="18" t="s">
        <v>148</v>
      </c>
      <c r="D70" s="19" t="str">
        <f>IFNA(VLOOKUP(C70,'est_pop gap'!$C$3:$F$157,2,FALSE),"-")</f>
        <v>-</v>
      </c>
      <c r="E70" s="20" t="str">
        <f>IFNA(VLOOKUP($C70,'est_pop gap'!$C$3:$F$157,3,FALSE),"-")</f>
        <v>-</v>
      </c>
      <c r="F70" s="21" t="str">
        <f>IFNA(VLOOKUP($C70,'est_pop gap'!$C$3:$F$157,4,FALSE),"-")</f>
        <v>-</v>
      </c>
      <c r="G70" s="19" t="str">
        <f>IFNA(VLOOKUP($C70,'est_pop index'!$C$2:$E$13,2,FALSE),"-")</f>
        <v>-</v>
      </c>
      <c r="H70" s="22" t="str">
        <f>IFNA(VLOOKUP($C70,'est_pop index'!$C$2:$E$13,3,FALSE),"-")</f>
        <v>-</v>
      </c>
      <c r="I70" s="23" t="str">
        <f>IFNA(VLOOKUP($C70,no_active_cells!$C$2:$D$113,2,FALSE),"-")</f>
        <v>-</v>
      </c>
      <c r="J70" s="19" t="str">
        <f>IFNA(VLOOKUP($C70,'est_pop outlier from active cel'!$C$2:$E$201,2,FALSE),"-")</f>
        <v>-</v>
      </c>
      <c r="K70" s="22" t="str">
        <f>IFNA(VLOOKUP($C70,'est_pop outlier from active cel'!$C$2:$E$201,3,FALSE),"-")</f>
        <v>-</v>
      </c>
    </row>
    <row r="71">
      <c r="A71" s="17" t="s">
        <v>15</v>
      </c>
      <c r="B71" s="17" t="s">
        <v>149</v>
      </c>
      <c r="C71" s="18" t="s">
        <v>150</v>
      </c>
      <c r="D71" s="19" t="str">
        <f>IFNA(VLOOKUP(C71,'est_pop gap'!$C$3:$F$157,2,FALSE),"-")</f>
        <v>-</v>
      </c>
      <c r="E71" s="20">
        <f>IFNA(VLOOKUP($C71,'est_pop gap'!$C$3:$F$157,3,FALSE),"-")</f>
        <v>1</v>
      </c>
      <c r="F71" s="21">
        <f>IFNA(VLOOKUP($C71,'est_pop gap'!$C$3:$F$157,4,FALSE),"-")</f>
        <v>11</v>
      </c>
      <c r="G71" s="19" t="str">
        <f>IFNA(VLOOKUP($C71,'est_pop index'!$C$2:$E$13,2,FALSE),"-")</f>
        <v>-</v>
      </c>
      <c r="H71" s="22" t="str">
        <f>IFNA(VLOOKUP($C71,'est_pop index'!$C$2:$E$13,3,FALSE),"-")</f>
        <v>-</v>
      </c>
      <c r="I71" s="23" t="str">
        <f>IFNA(VLOOKUP($C71,no_active_cells!$C$2:$D$113,2,FALSE),"-")</f>
        <v>May - June 2023, 
Oct 2023 - March 2024</v>
      </c>
      <c r="J71" s="19" t="str">
        <f>IFNA(VLOOKUP($C71,'est_pop outlier from active cel'!$C$2:$E$201,2,FALSE),"-")</f>
        <v>-</v>
      </c>
      <c r="K71" s="22" t="str">
        <f>IFNA(VLOOKUP($C71,'est_pop outlier from active cel'!$C$2:$E$201,3,FALSE),"-")</f>
        <v>-</v>
      </c>
    </row>
    <row r="72">
      <c r="A72" s="17" t="s">
        <v>15</v>
      </c>
      <c r="B72" s="17" t="s">
        <v>151</v>
      </c>
      <c r="C72" s="18" t="s">
        <v>152</v>
      </c>
      <c r="D72" s="19" t="str">
        <f>IFNA(VLOOKUP(C72,'est_pop gap'!$C$3:$F$157,2,FALSE),"-")</f>
        <v>-</v>
      </c>
      <c r="E72" s="20">
        <f>IFNA(VLOOKUP($C72,'est_pop gap'!$C$3:$F$157,3,FALSE),"-")</f>
        <v>2</v>
      </c>
      <c r="F72" s="21">
        <f>IFNA(VLOOKUP($C72,'est_pop gap'!$C$3:$F$157,4,FALSE),"-")</f>
        <v>1</v>
      </c>
      <c r="G72" s="19" t="str">
        <f>IFNA(VLOOKUP($C72,'est_pop index'!$C$2:$E$13,2,FALSE),"-")</f>
        <v>-</v>
      </c>
      <c r="H72" s="22" t="str">
        <f>IFNA(VLOOKUP($C72,'est_pop index'!$C$2:$E$13,3,FALSE),"-")</f>
        <v>-</v>
      </c>
      <c r="I72" s="23" t="str">
        <f>IFNA(VLOOKUP($C72,no_active_cells!$C$2:$D$113,2,FALSE),"-")</f>
        <v>-</v>
      </c>
      <c r="J72" s="19" t="str">
        <f>IFNA(VLOOKUP($C72,'est_pop outlier from active cel'!$C$2:$E$201,2,FALSE),"-")</f>
        <v>-</v>
      </c>
      <c r="K72" s="22" t="str">
        <f>IFNA(VLOOKUP($C72,'est_pop outlier from active cel'!$C$2:$E$201,3,FALSE),"-")</f>
        <v>-</v>
      </c>
    </row>
    <row r="73">
      <c r="A73" s="17" t="s">
        <v>15</v>
      </c>
      <c r="B73" s="17" t="s">
        <v>153</v>
      </c>
      <c r="C73" s="18" t="s">
        <v>154</v>
      </c>
      <c r="D73" s="19" t="str">
        <f>IFNA(VLOOKUP(C73,'est_pop gap'!$C$3:$F$157,2,FALSE),"-")</f>
        <v>-</v>
      </c>
      <c r="E73" s="20">
        <f>IFNA(VLOOKUP($C73,'est_pop gap'!$C$3:$F$157,3,FALSE),"-")</f>
        <v>3</v>
      </c>
      <c r="F73" s="21" t="str">
        <f>IFNA(VLOOKUP($C73,'est_pop gap'!$C$3:$F$157,4,FALSE),"-")</f>
        <v>-</v>
      </c>
      <c r="G73" s="19" t="str">
        <f>IFNA(VLOOKUP($C73,'est_pop index'!$C$2:$E$13,2,FALSE),"-")</f>
        <v>-</v>
      </c>
      <c r="H73" s="22" t="str">
        <f>IFNA(VLOOKUP($C73,'est_pop index'!$C$2:$E$13,3,FALSE),"-")</f>
        <v>-</v>
      </c>
      <c r="I73" s="23" t="str">
        <f>IFNA(VLOOKUP($C73,no_active_cells!$C$2:$D$113,2,FALSE),"-")</f>
        <v>-</v>
      </c>
      <c r="J73" s="19" t="str">
        <f>IFNA(VLOOKUP($C73,'est_pop outlier from active cel'!$C$2:$E$201,2,FALSE),"-")</f>
        <v>-</v>
      </c>
      <c r="K73" s="22" t="str">
        <f>IFNA(VLOOKUP($C73,'est_pop outlier from active cel'!$C$2:$E$201,3,FALSE),"-")</f>
        <v>-</v>
      </c>
    </row>
    <row r="74">
      <c r="A74" s="17" t="s">
        <v>15</v>
      </c>
      <c r="B74" s="17" t="s">
        <v>155</v>
      </c>
      <c r="C74" s="18" t="s">
        <v>156</v>
      </c>
      <c r="D74" s="19" t="str">
        <f>IFNA(VLOOKUP(C74,'est_pop gap'!$C$3:$F$157,2,FALSE),"-")</f>
        <v>-</v>
      </c>
      <c r="E74" s="20" t="str">
        <f>IFNA(VLOOKUP($C74,'est_pop gap'!$C$3:$F$157,3,FALSE),"-")</f>
        <v>-</v>
      </c>
      <c r="F74" s="21" t="str">
        <f>IFNA(VLOOKUP($C74,'est_pop gap'!$C$3:$F$157,4,FALSE),"-")</f>
        <v>-</v>
      </c>
      <c r="G74" s="19" t="str">
        <f>IFNA(VLOOKUP($C74,'est_pop index'!$C$2:$E$13,2,FALSE),"-")</f>
        <v>-</v>
      </c>
      <c r="H74" s="22" t="str">
        <f>IFNA(VLOOKUP($C74,'est_pop index'!$C$2:$E$13,3,FALSE),"-")</f>
        <v>-</v>
      </c>
      <c r="I74" s="23" t="str">
        <f>IFNA(VLOOKUP($C74,no_active_cells!$C$2:$D$113,2,FALSE),"-")</f>
        <v>-</v>
      </c>
      <c r="J74" s="19" t="str">
        <f>IFNA(VLOOKUP($C74,'est_pop outlier from active cel'!$C$2:$E$201,2,FALSE),"-")</f>
        <v>-</v>
      </c>
      <c r="K74" s="22" t="str">
        <f>IFNA(VLOOKUP($C74,'est_pop outlier from active cel'!$C$2:$E$201,3,FALSE),"-")</f>
        <v>-</v>
      </c>
    </row>
    <row r="75">
      <c r="A75" s="17" t="s">
        <v>15</v>
      </c>
      <c r="B75" s="17" t="s">
        <v>157</v>
      </c>
      <c r="C75" s="18" t="s">
        <v>158</v>
      </c>
      <c r="D75" s="19" t="str">
        <f>IFNA(VLOOKUP(C75,'est_pop gap'!$C$3:$F$157,2,FALSE),"-")</f>
        <v>-</v>
      </c>
      <c r="E75" s="20" t="str">
        <f>IFNA(VLOOKUP($C75,'est_pop gap'!$C$3:$F$157,3,FALSE),"-")</f>
        <v>-</v>
      </c>
      <c r="F75" s="21" t="str">
        <f>IFNA(VLOOKUP($C75,'est_pop gap'!$C$3:$F$157,4,FALSE),"-")</f>
        <v>-</v>
      </c>
      <c r="G75" s="19">
        <f>IFNA(VLOOKUP($C75,'est_pop index'!$C$2:$E$13,2,FALSE),"-")</f>
        <v>1.5</v>
      </c>
      <c r="H75" s="22">
        <f>IFNA(VLOOKUP($C75,'est_pop index'!$C$2:$E$13,3,FALSE),"-")</f>
        <v>44835</v>
      </c>
      <c r="I75" s="23" t="str">
        <f>IFNA(VLOOKUP($C75,no_active_cells!$C$2:$D$113,2,FALSE),"-")</f>
        <v>-</v>
      </c>
      <c r="J75" s="19">
        <f>IFNA(VLOOKUP($C75,'est_pop outlier from active cel'!$C$2:$E$201,2,FALSE),"-")</f>
        <v>12.126</v>
      </c>
      <c r="K75" s="22">
        <f>IFNA(VLOOKUP($C75,'est_pop outlier from active cel'!$C$2:$E$201,3,FALSE),"-")</f>
        <v>44835</v>
      </c>
    </row>
    <row r="76">
      <c r="A76" s="17" t="s">
        <v>15</v>
      </c>
      <c r="B76" s="17" t="s">
        <v>159</v>
      </c>
      <c r="C76" s="18" t="s">
        <v>160</v>
      </c>
      <c r="D76" s="19" t="str">
        <f>IFNA(VLOOKUP(C76,'est_pop gap'!$C$3:$F$157,2,FALSE),"-")</f>
        <v>-</v>
      </c>
      <c r="E76" s="20" t="str">
        <f>IFNA(VLOOKUP($C76,'est_pop gap'!$C$3:$F$157,3,FALSE),"-")</f>
        <v>-</v>
      </c>
      <c r="F76" s="21" t="str">
        <f>IFNA(VLOOKUP($C76,'est_pop gap'!$C$3:$F$157,4,FALSE),"-")</f>
        <v>-</v>
      </c>
      <c r="G76" s="19" t="str">
        <f>IFNA(VLOOKUP($C76,'est_pop index'!$C$2:$E$13,2,FALSE),"-")</f>
        <v>-</v>
      </c>
      <c r="H76" s="22" t="str">
        <f>IFNA(VLOOKUP($C76,'est_pop index'!$C$2:$E$13,3,FALSE),"-")</f>
        <v>-</v>
      </c>
      <c r="I76" s="23" t="str">
        <f>IFNA(VLOOKUP($C76,no_active_cells!$C$2:$D$113,2,FALSE),"-")</f>
        <v>-</v>
      </c>
      <c r="J76" s="19" t="str">
        <f>IFNA(VLOOKUP($C76,'est_pop outlier from active cel'!$C$2:$E$201,2,FALSE),"-")</f>
        <v>-</v>
      </c>
      <c r="K76" s="22" t="str">
        <f>IFNA(VLOOKUP($C76,'est_pop outlier from active cel'!$C$2:$E$201,3,FALSE),"-")</f>
        <v>-</v>
      </c>
    </row>
    <row r="77">
      <c r="A77" s="17" t="s">
        <v>15</v>
      </c>
      <c r="B77" s="17" t="s">
        <v>161</v>
      </c>
      <c r="C77" s="18" t="s">
        <v>162</v>
      </c>
      <c r="D77" s="19">
        <f>IFNA(VLOOKUP(C77,'est_pop gap'!$C$3:$F$157,2,FALSE),"-")</f>
        <v>26</v>
      </c>
      <c r="E77" s="20">
        <f>IFNA(VLOOKUP($C77,'est_pop gap'!$C$3:$F$157,3,FALSE),"-")</f>
        <v>2</v>
      </c>
      <c r="F77" s="21">
        <f>IFNA(VLOOKUP($C77,'est_pop gap'!$C$3:$F$157,4,FALSE),"-")</f>
        <v>1</v>
      </c>
      <c r="G77" s="19" t="str">
        <f>IFNA(VLOOKUP($C77,'est_pop index'!$C$2:$E$13,2,FALSE),"-")</f>
        <v>-</v>
      </c>
      <c r="H77" s="22" t="str">
        <f>IFNA(VLOOKUP($C77,'est_pop index'!$C$2:$E$13,3,FALSE),"-")</f>
        <v>-</v>
      </c>
      <c r="I77" s="23" t="str">
        <f>IFNA(VLOOKUP($C77,no_active_cells!$C$2:$D$113,2,FALSE),"-")</f>
        <v>Jan 2020 - Jan 2022</v>
      </c>
      <c r="J77" s="19" t="str">
        <f>IFNA(VLOOKUP($C77,'est_pop outlier from active cel'!$C$2:$E$201,2,FALSE),"-")</f>
        <v>-</v>
      </c>
      <c r="K77" s="22" t="str">
        <f>IFNA(VLOOKUP($C77,'est_pop outlier from active cel'!$C$2:$E$201,3,FALSE),"-")</f>
        <v>-</v>
      </c>
    </row>
    <row r="78">
      <c r="A78" s="17" t="s">
        <v>15</v>
      </c>
      <c r="B78" s="17" t="s">
        <v>163</v>
      </c>
      <c r="C78" s="18" t="s">
        <v>164</v>
      </c>
      <c r="D78" s="19" t="str">
        <f>IFNA(VLOOKUP(C78,'est_pop gap'!$C$3:$F$157,2,FALSE),"-")</f>
        <v>-</v>
      </c>
      <c r="E78" s="20">
        <f>IFNA(VLOOKUP($C78,'est_pop gap'!$C$3:$F$157,3,FALSE),"-")</f>
        <v>7</v>
      </c>
      <c r="F78" s="21" t="str">
        <f>IFNA(VLOOKUP($C78,'est_pop gap'!$C$3:$F$157,4,FALSE),"-")</f>
        <v>-</v>
      </c>
      <c r="G78" s="19" t="str">
        <f>IFNA(VLOOKUP($C78,'est_pop index'!$C$2:$E$13,2,FALSE),"-")</f>
        <v>-</v>
      </c>
      <c r="H78" s="22" t="str">
        <f>IFNA(VLOOKUP($C78,'est_pop index'!$C$2:$E$13,3,FALSE),"-")</f>
        <v>-</v>
      </c>
      <c r="I78" s="23" t="str">
        <f>IFNA(VLOOKUP($C78,no_active_cells!$C$2:$D$113,2,FALSE),"-")</f>
        <v>Feb 2022, Oct - Dec 2022</v>
      </c>
      <c r="J78" s="19" t="str">
        <f>IFNA(VLOOKUP($C78,'est_pop outlier from active cel'!$C$2:$E$201,2,FALSE),"-")</f>
        <v>-</v>
      </c>
      <c r="K78" s="22" t="str">
        <f>IFNA(VLOOKUP($C78,'est_pop outlier from active cel'!$C$2:$E$201,3,FALSE),"-")</f>
        <v>-</v>
      </c>
    </row>
    <row r="79">
      <c r="A79" s="17" t="s">
        <v>15</v>
      </c>
      <c r="B79" s="17" t="s">
        <v>165</v>
      </c>
      <c r="C79" s="18" t="s">
        <v>166</v>
      </c>
      <c r="D79" s="19" t="str">
        <f>IFNA(VLOOKUP(C79,'est_pop gap'!$C$3:$F$157,2,FALSE),"-")</f>
        <v>-</v>
      </c>
      <c r="E79" s="20">
        <f>IFNA(VLOOKUP($C79,'est_pop gap'!$C$3:$F$157,3,FALSE),"-")</f>
        <v>4</v>
      </c>
      <c r="F79" s="21" t="str">
        <f>IFNA(VLOOKUP($C79,'est_pop gap'!$C$3:$F$157,4,FALSE),"-")</f>
        <v>-</v>
      </c>
      <c r="G79" s="19" t="str">
        <f>IFNA(VLOOKUP($C79,'est_pop index'!$C$2:$E$13,2,FALSE),"-")</f>
        <v>-</v>
      </c>
      <c r="H79" s="22" t="str">
        <f>IFNA(VLOOKUP($C79,'est_pop index'!$C$2:$E$13,3,FALSE),"-")</f>
        <v>-</v>
      </c>
      <c r="I79" s="22">
        <f>IFNA(VLOOKUP($C79,no_active_cells!$C$2:$D$113,2,FALSE),"-")</f>
        <v>44228</v>
      </c>
      <c r="J79" s="19" t="str">
        <f>IFNA(VLOOKUP($C79,'est_pop outlier from active cel'!$C$2:$E$201,2,FALSE),"-")</f>
        <v>-</v>
      </c>
      <c r="K79" s="22" t="str">
        <f>IFNA(VLOOKUP($C79,'est_pop outlier from active cel'!$C$2:$E$201,3,FALSE),"-")</f>
        <v>-</v>
      </c>
    </row>
    <row r="80">
      <c r="A80" s="17" t="s">
        <v>15</v>
      </c>
      <c r="B80" s="17" t="s">
        <v>167</v>
      </c>
      <c r="C80" s="18" t="s">
        <v>168</v>
      </c>
      <c r="D80" s="19" t="str">
        <f>IFNA(VLOOKUP(C80,'est_pop gap'!$C$3:$F$157,2,FALSE),"-")</f>
        <v>-</v>
      </c>
      <c r="E80" s="20" t="str">
        <f>IFNA(VLOOKUP($C80,'est_pop gap'!$C$3:$F$157,3,FALSE),"-")</f>
        <v/>
      </c>
      <c r="F80" s="21">
        <f>IFNA(VLOOKUP($C80,'est_pop gap'!$C$3:$F$157,4,FALSE),"-")</f>
        <v>18</v>
      </c>
      <c r="G80" s="19" t="str">
        <f>IFNA(VLOOKUP($C80,'est_pop index'!$C$2:$E$13,2,FALSE),"-")</f>
        <v>-</v>
      </c>
      <c r="H80" s="22" t="str">
        <f>IFNA(VLOOKUP($C80,'est_pop index'!$C$2:$E$13,3,FALSE),"-")</f>
        <v>-</v>
      </c>
      <c r="I80" s="23" t="str">
        <f>IFNA(VLOOKUP($C80,no_active_cells!$C$2:$D$113,2,FALSE),"-")</f>
        <v>Feb 2023 - March 2024</v>
      </c>
      <c r="J80" s="19" t="str">
        <f>IFNA(VLOOKUP($C80,'est_pop outlier from active cel'!$C$2:$E$201,2,FALSE),"-")</f>
        <v>-</v>
      </c>
      <c r="K80" s="22" t="str">
        <f>IFNA(VLOOKUP($C80,'est_pop outlier from active cel'!$C$2:$E$201,3,FALSE),"-")</f>
        <v>-</v>
      </c>
    </row>
    <row r="81">
      <c r="A81" s="17" t="s">
        <v>169</v>
      </c>
      <c r="B81" s="17" t="s">
        <v>170</v>
      </c>
      <c r="C81" s="18" t="s">
        <v>171</v>
      </c>
      <c r="D81" s="19" t="str">
        <f>IFNA(VLOOKUP(C81,'est_pop gap'!$C$3:$F$157,2,FALSE),"-")</f>
        <v>-</v>
      </c>
      <c r="E81" s="20" t="str">
        <f>IFNA(VLOOKUP($C81,'est_pop gap'!$C$3:$F$157,3,FALSE),"-")</f>
        <v>-</v>
      </c>
      <c r="F81" s="21" t="str">
        <f>IFNA(VLOOKUP($C81,'est_pop gap'!$C$3:$F$157,4,FALSE),"-")</f>
        <v>-</v>
      </c>
      <c r="G81" s="19" t="str">
        <f>IFNA(VLOOKUP($C81,'est_pop index'!$C$2:$E$13,2,FALSE),"-")</f>
        <v>-</v>
      </c>
      <c r="H81" s="22" t="str">
        <f>IFNA(VLOOKUP($C81,'est_pop index'!$C$2:$E$13,3,FALSE),"-")</f>
        <v>-</v>
      </c>
      <c r="I81" s="23" t="str">
        <f>IFNA(VLOOKUP($C81,no_active_cells!$C$2:$D$113,2,FALSE),"-")</f>
        <v>-</v>
      </c>
      <c r="J81" s="19" t="str">
        <f>IFNA(VLOOKUP($C81,'est_pop outlier from active cel'!$C$2:$E$201,2,FALSE),"-")</f>
        <v>-</v>
      </c>
      <c r="K81" s="22" t="str">
        <f>IFNA(VLOOKUP($C81,'est_pop outlier from active cel'!$C$2:$E$201,3,FALSE),"-")</f>
        <v>-</v>
      </c>
    </row>
    <row r="82">
      <c r="A82" s="17" t="s">
        <v>169</v>
      </c>
      <c r="B82" s="17" t="s">
        <v>172</v>
      </c>
      <c r="C82" s="18" t="s">
        <v>173</v>
      </c>
      <c r="D82" s="19" t="str">
        <f>IFNA(VLOOKUP(C82,'est_pop gap'!$C$3:$F$157,2,FALSE),"-")</f>
        <v>-</v>
      </c>
      <c r="E82" s="20" t="str">
        <f>IFNA(VLOOKUP($C82,'est_pop gap'!$C$3:$F$157,3,FALSE),"-")</f>
        <v>-</v>
      </c>
      <c r="F82" s="21" t="str">
        <f>IFNA(VLOOKUP($C82,'est_pop gap'!$C$3:$F$157,4,FALSE),"-")</f>
        <v>-</v>
      </c>
      <c r="G82" s="19" t="str">
        <f>IFNA(VLOOKUP($C82,'est_pop index'!$C$2:$E$13,2,FALSE),"-")</f>
        <v>-</v>
      </c>
      <c r="H82" s="22" t="str">
        <f>IFNA(VLOOKUP($C82,'est_pop index'!$C$2:$E$13,3,FALSE),"-")</f>
        <v>-</v>
      </c>
      <c r="I82" s="23" t="str">
        <f>IFNA(VLOOKUP($C82,no_active_cells!$C$2:$D$113,2,FALSE),"-")</f>
        <v>-</v>
      </c>
      <c r="J82" s="19">
        <f>IFNA(VLOOKUP($C82,'est_pop outlier from active cel'!$C$2:$E$201,2,FALSE),"-")</f>
        <v>-7.266</v>
      </c>
      <c r="K82" s="22">
        <f>IFNA(VLOOKUP($C82,'est_pop outlier from active cel'!$C$2:$E$201,3,FALSE),"-")</f>
        <v>44044</v>
      </c>
    </row>
    <row r="83">
      <c r="A83" s="17" t="s">
        <v>169</v>
      </c>
      <c r="B83" s="17" t="s">
        <v>174</v>
      </c>
      <c r="C83" s="18" t="s">
        <v>175</v>
      </c>
      <c r="D83" s="19" t="str">
        <f>IFNA(VLOOKUP(C83,'est_pop gap'!$C$3:$F$157,2,FALSE),"-")</f>
        <v>-</v>
      </c>
      <c r="E83" s="20" t="str">
        <f>IFNA(VLOOKUP($C83,'est_pop gap'!$C$3:$F$157,3,FALSE),"-")</f>
        <v>-</v>
      </c>
      <c r="F83" s="21" t="str">
        <f>IFNA(VLOOKUP($C83,'est_pop gap'!$C$3:$F$157,4,FALSE),"-")</f>
        <v>-</v>
      </c>
      <c r="G83" s="19" t="str">
        <f>IFNA(VLOOKUP($C83,'est_pop index'!$C$2:$E$13,2,FALSE),"-")</f>
        <v>-</v>
      </c>
      <c r="H83" s="22" t="str">
        <f>IFNA(VLOOKUP($C83,'est_pop index'!$C$2:$E$13,3,FALSE),"-")</f>
        <v>-</v>
      </c>
      <c r="I83" s="23" t="str">
        <f>IFNA(VLOOKUP($C83,no_active_cells!$C$2:$D$113,2,FALSE),"-")</f>
        <v>-</v>
      </c>
      <c r="J83" s="19" t="str">
        <f>IFNA(VLOOKUP($C83,'est_pop outlier from active cel'!$C$2:$E$201,2,FALSE),"-")</f>
        <v>-</v>
      </c>
      <c r="K83" s="22" t="str">
        <f>IFNA(VLOOKUP($C83,'est_pop outlier from active cel'!$C$2:$E$201,3,FALSE),"-")</f>
        <v>-</v>
      </c>
    </row>
    <row r="84">
      <c r="A84" s="17" t="s">
        <v>169</v>
      </c>
      <c r="B84" s="17" t="s">
        <v>176</v>
      </c>
      <c r="C84" s="18" t="s">
        <v>177</v>
      </c>
      <c r="D84" s="19" t="str">
        <f>IFNA(VLOOKUP(C84,'est_pop gap'!$C$3:$F$157,2,FALSE),"-")</f>
        <v>-</v>
      </c>
      <c r="E84" s="20" t="str">
        <f>IFNA(VLOOKUP($C84,'est_pop gap'!$C$3:$F$157,3,FALSE),"-")</f>
        <v>-</v>
      </c>
      <c r="F84" s="21" t="str">
        <f>IFNA(VLOOKUP($C84,'est_pop gap'!$C$3:$F$157,4,FALSE),"-")</f>
        <v>-</v>
      </c>
      <c r="G84" s="19" t="str">
        <f>IFNA(VLOOKUP($C84,'est_pop index'!$C$2:$E$13,2,FALSE),"-")</f>
        <v>-</v>
      </c>
      <c r="H84" s="22" t="str">
        <f>IFNA(VLOOKUP($C84,'est_pop index'!$C$2:$E$13,3,FALSE),"-")</f>
        <v>-</v>
      </c>
      <c r="I84" s="23" t="str">
        <f>IFNA(VLOOKUP($C84,no_active_cells!$C$2:$D$113,2,FALSE),"-")</f>
        <v>-</v>
      </c>
      <c r="J84" s="19" t="str">
        <f>IFNA(VLOOKUP($C84,'est_pop outlier from active cel'!$C$2:$E$201,2,FALSE),"-")</f>
        <v>-</v>
      </c>
      <c r="K84" s="22" t="str">
        <f>IFNA(VLOOKUP($C84,'est_pop outlier from active cel'!$C$2:$E$201,3,FALSE),"-")</f>
        <v>-</v>
      </c>
    </row>
    <row r="85">
      <c r="A85" s="17" t="s">
        <v>169</v>
      </c>
      <c r="B85" s="17" t="s">
        <v>178</v>
      </c>
      <c r="C85" s="18" t="s">
        <v>179</v>
      </c>
      <c r="D85" s="19" t="str">
        <f>IFNA(VLOOKUP(C85,'est_pop gap'!$C$3:$F$157,2,FALSE),"-")</f>
        <v>-</v>
      </c>
      <c r="E85" s="20" t="str">
        <f>IFNA(VLOOKUP($C85,'est_pop gap'!$C$3:$F$157,3,FALSE),"-")</f>
        <v>-</v>
      </c>
      <c r="F85" s="21" t="str">
        <f>IFNA(VLOOKUP($C85,'est_pop gap'!$C$3:$F$157,4,FALSE),"-")</f>
        <v>-</v>
      </c>
      <c r="G85" s="19" t="str">
        <f>IFNA(VLOOKUP($C85,'est_pop index'!$C$2:$E$13,2,FALSE),"-")</f>
        <v>-</v>
      </c>
      <c r="H85" s="22" t="str">
        <f>IFNA(VLOOKUP($C85,'est_pop index'!$C$2:$E$13,3,FALSE),"-")</f>
        <v>-</v>
      </c>
      <c r="I85" s="23" t="str">
        <f>IFNA(VLOOKUP($C85,no_active_cells!$C$2:$D$113,2,FALSE),"-")</f>
        <v>-</v>
      </c>
      <c r="J85" s="19">
        <f>IFNA(VLOOKUP($C85,'est_pop outlier from active cel'!$C$2:$E$201,2,FALSE),"-")</f>
        <v>-7.419</v>
      </c>
      <c r="K85" s="22">
        <f>IFNA(VLOOKUP($C85,'est_pop outlier from active cel'!$C$2:$E$201,3,FALSE),"-")</f>
        <v>44287</v>
      </c>
    </row>
    <row r="86">
      <c r="A86" s="17" t="s">
        <v>169</v>
      </c>
      <c r="B86" s="17" t="s">
        <v>180</v>
      </c>
      <c r="C86" s="18" t="s">
        <v>181</v>
      </c>
      <c r="D86" s="19" t="str">
        <f>IFNA(VLOOKUP(C86,'est_pop gap'!$C$3:$F$157,2,FALSE),"-")</f>
        <v>-</v>
      </c>
      <c r="E86" s="20" t="str">
        <f>IFNA(VLOOKUP($C86,'est_pop gap'!$C$3:$F$157,3,FALSE),"-")</f>
        <v>-</v>
      </c>
      <c r="F86" s="21" t="str">
        <f>IFNA(VLOOKUP($C86,'est_pop gap'!$C$3:$F$157,4,FALSE),"-")</f>
        <v>-</v>
      </c>
      <c r="G86" s="19" t="str">
        <f>IFNA(VLOOKUP($C86,'est_pop index'!$C$2:$E$13,2,FALSE),"-")</f>
        <v>-</v>
      </c>
      <c r="H86" s="22" t="str">
        <f>IFNA(VLOOKUP($C86,'est_pop index'!$C$2:$E$13,3,FALSE),"-")</f>
        <v>-</v>
      </c>
      <c r="I86" s="23" t="str">
        <f>IFNA(VLOOKUP($C86,no_active_cells!$C$2:$D$113,2,FALSE),"-")</f>
        <v>-</v>
      </c>
      <c r="J86" s="19" t="str">
        <f>IFNA(VLOOKUP($C86,'est_pop outlier from active cel'!$C$2:$E$201,2,FALSE),"-")</f>
        <v>-</v>
      </c>
      <c r="K86" s="22" t="str">
        <f>IFNA(VLOOKUP($C86,'est_pop outlier from active cel'!$C$2:$E$201,3,FALSE),"-")</f>
        <v>-</v>
      </c>
    </row>
    <row r="87">
      <c r="A87" s="17" t="s">
        <v>169</v>
      </c>
      <c r="B87" s="17" t="s">
        <v>182</v>
      </c>
      <c r="C87" s="18" t="s">
        <v>183</v>
      </c>
      <c r="D87" s="19" t="str">
        <f>IFNA(VLOOKUP(C87,'est_pop gap'!$C$3:$F$157,2,FALSE),"-")</f>
        <v>-</v>
      </c>
      <c r="E87" s="20" t="str">
        <f>IFNA(VLOOKUP($C87,'est_pop gap'!$C$3:$F$157,3,FALSE),"-")</f>
        <v>-</v>
      </c>
      <c r="F87" s="21" t="str">
        <f>IFNA(VLOOKUP($C87,'est_pop gap'!$C$3:$F$157,4,FALSE),"-")</f>
        <v>-</v>
      </c>
      <c r="G87" s="19" t="str">
        <f>IFNA(VLOOKUP($C87,'est_pop index'!$C$2:$E$13,2,FALSE),"-")</f>
        <v>-</v>
      </c>
      <c r="H87" s="22" t="str">
        <f>IFNA(VLOOKUP($C87,'est_pop index'!$C$2:$E$13,3,FALSE),"-")</f>
        <v>-</v>
      </c>
      <c r="I87" s="23" t="str">
        <f>IFNA(VLOOKUP($C87,no_active_cells!$C$2:$D$113,2,FALSE),"-")</f>
        <v>-</v>
      </c>
      <c r="J87" s="19">
        <f>IFNA(VLOOKUP($C87,'est_pop outlier from active cel'!$C$2:$E$201,2,FALSE),"-")</f>
        <v>-6.136</v>
      </c>
      <c r="K87" s="22">
        <f>IFNA(VLOOKUP($C87,'est_pop outlier from active cel'!$C$2:$E$201,3,FALSE),"-")</f>
        <v>44470</v>
      </c>
    </row>
    <row r="88">
      <c r="A88" s="17" t="s">
        <v>169</v>
      </c>
      <c r="B88" s="17" t="s">
        <v>184</v>
      </c>
      <c r="C88" s="18" t="s">
        <v>185</v>
      </c>
      <c r="D88" s="19" t="str">
        <f>IFNA(VLOOKUP(C88,'est_pop gap'!$C$3:$F$157,2,FALSE),"-")</f>
        <v>-</v>
      </c>
      <c r="E88" s="20" t="str">
        <f>IFNA(VLOOKUP($C88,'est_pop gap'!$C$3:$F$157,3,FALSE),"-")</f>
        <v>-</v>
      </c>
      <c r="F88" s="21" t="str">
        <f>IFNA(VLOOKUP($C88,'est_pop gap'!$C$3:$F$157,4,FALSE),"-")</f>
        <v>-</v>
      </c>
      <c r="G88" s="19" t="str">
        <f>IFNA(VLOOKUP($C88,'est_pop index'!$C$2:$E$13,2,FALSE),"-")</f>
        <v>-</v>
      </c>
      <c r="H88" s="22" t="str">
        <f>IFNA(VLOOKUP($C88,'est_pop index'!$C$2:$E$13,3,FALSE),"-")</f>
        <v>-</v>
      </c>
      <c r="I88" s="23" t="str">
        <f>IFNA(VLOOKUP($C88,no_active_cells!$C$2:$D$113,2,FALSE),"-")</f>
        <v>-</v>
      </c>
      <c r="J88" s="19" t="str">
        <f>IFNA(VLOOKUP($C88,'est_pop outlier from active cel'!$C$2:$E$201,2,FALSE),"-")</f>
        <v>-</v>
      </c>
      <c r="K88" s="22" t="str">
        <f>IFNA(VLOOKUP($C88,'est_pop outlier from active cel'!$C$2:$E$201,3,FALSE),"-")</f>
        <v>-</v>
      </c>
    </row>
    <row r="89">
      <c r="A89" s="17" t="s">
        <v>169</v>
      </c>
      <c r="B89" s="17" t="s">
        <v>186</v>
      </c>
      <c r="C89" s="18" t="s">
        <v>187</v>
      </c>
      <c r="D89" s="19" t="str">
        <f>IFNA(VLOOKUP(C89,'est_pop gap'!$C$3:$F$157,2,FALSE),"-")</f>
        <v>-</v>
      </c>
      <c r="E89" s="20" t="str">
        <f>IFNA(VLOOKUP($C89,'est_pop gap'!$C$3:$F$157,3,FALSE),"-")</f>
        <v>-</v>
      </c>
      <c r="F89" s="21" t="str">
        <f>IFNA(VLOOKUP($C89,'est_pop gap'!$C$3:$F$157,4,FALSE),"-")</f>
        <v>-</v>
      </c>
      <c r="G89" s="19" t="str">
        <f>IFNA(VLOOKUP($C89,'est_pop index'!$C$2:$E$13,2,FALSE),"-")</f>
        <v>-</v>
      </c>
      <c r="H89" s="22" t="str">
        <f>IFNA(VLOOKUP($C89,'est_pop index'!$C$2:$E$13,3,FALSE),"-")</f>
        <v>-</v>
      </c>
      <c r="I89" s="23" t="str">
        <f>IFNA(VLOOKUP($C89,no_active_cells!$C$2:$D$113,2,FALSE),"-")</f>
        <v>-</v>
      </c>
      <c r="J89" s="19">
        <f>IFNA(VLOOKUP($C89,'est_pop outlier from active cel'!$C$2:$E$201,2,FALSE),"-")</f>
        <v>6.87</v>
      </c>
      <c r="K89" s="22">
        <f>IFNA(VLOOKUP($C89,'est_pop outlier from active cel'!$C$2:$E$201,3,FALSE),"-")</f>
        <v>44866</v>
      </c>
    </row>
    <row r="90">
      <c r="A90" s="17" t="s">
        <v>169</v>
      </c>
      <c r="B90" s="17" t="s">
        <v>188</v>
      </c>
      <c r="C90" s="18" t="s">
        <v>189</v>
      </c>
      <c r="D90" s="19" t="str">
        <f>IFNA(VLOOKUP(C90,'est_pop gap'!$C$3:$F$157,2,FALSE),"-")</f>
        <v>-</v>
      </c>
      <c r="E90" s="20" t="str">
        <f>IFNA(VLOOKUP($C90,'est_pop gap'!$C$3:$F$157,3,FALSE),"-")</f>
        <v>-</v>
      </c>
      <c r="F90" s="21" t="str">
        <f>IFNA(VLOOKUP($C90,'est_pop gap'!$C$3:$F$157,4,FALSE),"-")</f>
        <v>-</v>
      </c>
      <c r="G90" s="19" t="str">
        <f>IFNA(VLOOKUP($C90,'est_pop index'!$C$2:$E$13,2,FALSE),"-")</f>
        <v>-</v>
      </c>
      <c r="H90" s="22" t="str">
        <f>IFNA(VLOOKUP($C90,'est_pop index'!$C$2:$E$13,3,FALSE),"-")</f>
        <v>-</v>
      </c>
      <c r="I90" s="23" t="str">
        <f>IFNA(VLOOKUP($C90,no_active_cells!$C$2:$D$113,2,FALSE),"-")</f>
        <v>-</v>
      </c>
      <c r="J90" s="19" t="str">
        <f>IFNA(VLOOKUP($C90,'est_pop outlier from active cel'!$C$2:$E$201,2,FALSE),"-")</f>
        <v>-</v>
      </c>
      <c r="K90" s="22" t="str">
        <f>IFNA(VLOOKUP($C90,'est_pop outlier from active cel'!$C$2:$E$201,3,FALSE),"-")</f>
        <v>-</v>
      </c>
    </row>
    <row r="91">
      <c r="A91" s="17" t="s">
        <v>169</v>
      </c>
      <c r="B91" s="17" t="s">
        <v>190</v>
      </c>
      <c r="C91" s="18" t="s">
        <v>191</v>
      </c>
      <c r="D91" s="19" t="str">
        <f>IFNA(VLOOKUP(C91,'est_pop gap'!$C$3:$F$157,2,FALSE),"-")</f>
        <v>-</v>
      </c>
      <c r="E91" s="20" t="str">
        <f>IFNA(VLOOKUP($C91,'est_pop gap'!$C$3:$F$157,3,FALSE),"-")</f>
        <v>-</v>
      </c>
      <c r="F91" s="21" t="str">
        <f>IFNA(VLOOKUP($C91,'est_pop gap'!$C$3:$F$157,4,FALSE),"-")</f>
        <v>-</v>
      </c>
      <c r="G91" s="19" t="str">
        <f>IFNA(VLOOKUP($C91,'est_pop index'!$C$2:$E$13,2,FALSE),"-")</f>
        <v>-</v>
      </c>
      <c r="H91" s="22" t="str">
        <f>IFNA(VLOOKUP($C91,'est_pop index'!$C$2:$E$13,3,FALSE),"-")</f>
        <v>-</v>
      </c>
      <c r="I91" s="23" t="str">
        <f>IFNA(VLOOKUP($C91,no_active_cells!$C$2:$D$113,2,FALSE),"-")</f>
        <v>-</v>
      </c>
      <c r="J91" s="19">
        <f>IFNA(VLOOKUP($C91,'est_pop outlier from active cel'!$C$2:$E$201,2,FALSE),"-")</f>
        <v>-18.514</v>
      </c>
      <c r="K91" s="22">
        <f>IFNA(VLOOKUP($C91,'est_pop outlier from active cel'!$C$2:$E$201,3,FALSE),"-")</f>
        <v>44256</v>
      </c>
    </row>
    <row r="92">
      <c r="A92" s="17" t="s">
        <v>169</v>
      </c>
      <c r="B92" s="17" t="s">
        <v>192</v>
      </c>
      <c r="C92" s="18" t="s">
        <v>193</v>
      </c>
      <c r="D92" s="19" t="str">
        <f>IFNA(VLOOKUP(C92,'est_pop gap'!$C$3:$F$157,2,FALSE),"-")</f>
        <v>-</v>
      </c>
      <c r="E92" s="20" t="str">
        <f>IFNA(VLOOKUP($C92,'est_pop gap'!$C$3:$F$157,3,FALSE),"-")</f>
        <v>-</v>
      </c>
      <c r="F92" s="21" t="str">
        <f>IFNA(VLOOKUP($C92,'est_pop gap'!$C$3:$F$157,4,FALSE),"-")</f>
        <v>-</v>
      </c>
      <c r="G92" s="19" t="str">
        <f>IFNA(VLOOKUP($C92,'est_pop index'!$C$2:$E$13,2,FALSE),"-")</f>
        <v>-</v>
      </c>
      <c r="H92" s="22" t="str">
        <f>IFNA(VLOOKUP($C92,'est_pop index'!$C$2:$E$13,3,FALSE),"-")</f>
        <v>-</v>
      </c>
      <c r="I92" s="23" t="str">
        <f>IFNA(VLOOKUP($C92,no_active_cells!$C$2:$D$113,2,FALSE),"-")</f>
        <v>-</v>
      </c>
      <c r="J92" s="19" t="str">
        <f>IFNA(VLOOKUP($C92,'est_pop outlier from active cel'!$C$2:$E$201,2,FALSE),"-")</f>
        <v>-</v>
      </c>
      <c r="K92" s="22" t="str">
        <f>IFNA(VLOOKUP($C92,'est_pop outlier from active cel'!$C$2:$E$201,3,FALSE),"-")</f>
        <v>-</v>
      </c>
    </row>
    <row r="93">
      <c r="A93" s="17" t="s">
        <v>169</v>
      </c>
      <c r="B93" s="17" t="s">
        <v>194</v>
      </c>
      <c r="C93" s="18" t="s">
        <v>195</v>
      </c>
      <c r="D93" s="19" t="str">
        <f>IFNA(VLOOKUP(C93,'est_pop gap'!$C$3:$F$157,2,FALSE),"-")</f>
        <v>-</v>
      </c>
      <c r="E93" s="20" t="str">
        <f>IFNA(VLOOKUP($C93,'est_pop gap'!$C$3:$F$157,3,FALSE),"-")</f>
        <v>-</v>
      </c>
      <c r="F93" s="21" t="str">
        <f>IFNA(VLOOKUP($C93,'est_pop gap'!$C$3:$F$157,4,FALSE),"-")</f>
        <v>-</v>
      </c>
      <c r="G93" s="19" t="str">
        <f>IFNA(VLOOKUP($C93,'est_pop index'!$C$2:$E$13,2,FALSE),"-")</f>
        <v>-</v>
      </c>
      <c r="H93" s="22" t="str">
        <f>IFNA(VLOOKUP($C93,'est_pop index'!$C$2:$E$13,3,FALSE),"-")</f>
        <v>-</v>
      </c>
      <c r="I93" s="23" t="str">
        <f>IFNA(VLOOKUP($C93,no_active_cells!$C$2:$D$113,2,FALSE),"-")</f>
        <v>-</v>
      </c>
      <c r="J93" s="19" t="str">
        <f>IFNA(VLOOKUP($C93,'est_pop outlier from active cel'!$C$2:$E$201,2,FALSE),"-")</f>
        <v>-</v>
      </c>
      <c r="K93" s="22" t="str">
        <f>IFNA(VLOOKUP($C93,'est_pop outlier from active cel'!$C$2:$E$201,3,FALSE),"-")</f>
        <v>-</v>
      </c>
    </row>
    <row r="94">
      <c r="A94" s="17" t="s">
        <v>169</v>
      </c>
      <c r="B94" s="17" t="s">
        <v>196</v>
      </c>
      <c r="C94" s="18" t="s">
        <v>197</v>
      </c>
      <c r="D94" s="19" t="str">
        <f>IFNA(VLOOKUP(C94,'est_pop gap'!$C$3:$F$157,2,FALSE),"-")</f>
        <v>-</v>
      </c>
      <c r="E94" s="20" t="str">
        <f>IFNA(VLOOKUP($C94,'est_pop gap'!$C$3:$F$157,3,FALSE),"-")</f>
        <v>-</v>
      </c>
      <c r="F94" s="21" t="str">
        <f>IFNA(VLOOKUP($C94,'est_pop gap'!$C$3:$F$157,4,FALSE),"-")</f>
        <v>-</v>
      </c>
      <c r="G94" s="19" t="str">
        <f>IFNA(VLOOKUP($C94,'est_pop index'!$C$2:$E$13,2,FALSE),"-")</f>
        <v>-</v>
      </c>
      <c r="H94" s="22" t="str">
        <f>IFNA(VLOOKUP($C94,'est_pop index'!$C$2:$E$13,3,FALSE),"-")</f>
        <v>-</v>
      </c>
      <c r="I94" s="23" t="str">
        <f>IFNA(VLOOKUP($C94,no_active_cells!$C$2:$D$113,2,FALSE),"-")</f>
        <v>-</v>
      </c>
      <c r="J94" s="19" t="str">
        <f>IFNA(VLOOKUP($C94,'est_pop outlier from active cel'!$C$2:$E$201,2,FALSE),"-")</f>
        <v>-</v>
      </c>
      <c r="K94" s="22" t="str">
        <f>IFNA(VLOOKUP($C94,'est_pop outlier from active cel'!$C$2:$E$201,3,FALSE),"-")</f>
        <v>-</v>
      </c>
    </row>
    <row r="95">
      <c r="A95" s="17" t="s">
        <v>169</v>
      </c>
      <c r="B95" s="17" t="s">
        <v>198</v>
      </c>
      <c r="C95" s="18" t="s">
        <v>199</v>
      </c>
      <c r="D95" s="19" t="str">
        <f>IFNA(VLOOKUP(C95,'est_pop gap'!$C$3:$F$157,2,FALSE),"-")</f>
        <v>-</v>
      </c>
      <c r="E95" s="20">
        <f>IFNA(VLOOKUP($C95,'est_pop gap'!$C$3:$F$157,3,FALSE),"-")</f>
        <v>5</v>
      </c>
      <c r="F95" s="21" t="str">
        <f>IFNA(VLOOKUP($C95,'est_pop gap'!$C$3:$F$157,4,FALSE),"-")</f>
        <v>-</v>
      </c>
      <c r="G95" s="19" t="str">
        <f>IFNA(VLOOKUP($C95,'est_pop index'!$C$2:$E$13,2,FALSE),"-")</f>
        <v>-</v>
      </c>
      <c r="H95" s="22" t="str">
        <f>IFNA(VLOOKUP($C95,'est_pop index'!$C$2:$E$13,3,FALSE),"-")</f>
        <v>-</v>
      </c>
      <c r="I95" s="23" t="str">
        <f>IFNA(VLOOKUP($C95,no_active_cells!$C$2:$D$113,2,FALSE),"-")</f>
        <v>Dec 2021 - Feb 2022</v>
      </c>
      <c r="J95" s="19">
        <f>IFNA(VLOOKUP($C95,'est_pop outlier from active cel'!$C$2:$E$201,2,FALSE),"-")</f>
        <v>10.496</v>
      </c>
      <c r="K95" s="22">
        <f>IFNA(VLOOKUP($C95,'est_pop outlier from active cel'!$C$2:$E$201,3,FALSE),"-")</f>
        <v>44835</v>
      </c>
    </row>
    <row r="96">
      <c r="A96" s="17" t="s">
        <v>169</v>
      </c>
      <c r="B96" s="17" t="s">
        <v>200</v>
      </c>
      <c r="C96" s="18" t="s">
        <v>201</v>
      </c>
      <c r="D96" s="19" t="str">
        <f>IFNA(VLOOKUP(C96,'est_pop gap'!$C$3:$F$157,2,FALSE),"-")</f>
        <v>-</v>
      </c>
      <c r="E96" s="20">
        <f>IFNA(VLOOKUP($C96,'est_pop gap'!$C$3:$F$157,3,FALSE),"-")</f>
        <v>2</v>
      </c>
      <c r="F96" s="21" t="str">
        <f>IFNA(VLOOKUP($C96,'est_pop gap'!$C$3:$F$157,4,FALSE),"-")</f>
        <v>-</v>
      </c>
      <c r="G96" s="19" t="str">
        <f>IFNA(VLOOKUP($C96,'est_pop index'!$C$2:$E$13,2,FALSE),"-")</f>
        <v>-</v>
      </c>
      <c r="H96" s="22" t="str">
        <f>IFNA(VLOOKUP($C96,'est_pop index'!$C$2:$E$13,3,FALSE),"-")</f>
        <v>-</v>
      </c>
      <c r="I96" s="23" t="str">
        <f>IFNA(VLOOKUP($C96,no_active_cells!$C$2:$D$113,2,FALSE),"-")</f>
        <v>-</v>
      </c>
      <c r="J96" s="19" t="str">
        <f>IFNA(VLOOKUP($C96,'est_pop outlier from active cel'!$C$2:$E$201,2,FALSE),"-")</f>
        <v>-</v>
      </c>
      <c r="K96" s="22" t="str">
        <f>IFNA(VLOOKUP($C96,'est_pop outlier from active cel'!$C$2:$E$201,3,FALSE),"-")</f>
        <v>-</v>
      </c>
    </row>
    <row r="97">
      <c r="A97" s="17" t="s">
        <v>169</v>
      </c>
      <c r="B97" s="17" t="s">
        <v>202</v>
      </c>
      <c r="C97" s="18" t="s">
        <v>203</v>
      </c>
      <c r="D97" s="19" t="str">
        <f>IFNA(VLOOKUP(C97,'est_pop gap'!$C$3:$F$157,2,FALSE),"-")</f>
        <v>-</v>
      </c>
      <c r="E97" s="20" t="str">
        <f>IFNA(VLOOKUP($C97,'est_pop gap'!$C$3:$F$157,3,FALSE),"-")</f>
        <v>-</v>
      </c>
      <c r="F97" s="21" t="str">
        <f>IFNA(VLOOKUP($C97,'est_pop gap'!$C$3:$F$157,4,FALSE),"-")</f>
        <v>-</v>
      </c>
      <c r="G97" s="19" t="str">
        <f>IFNA(VLOOKUP($C97,'est_pop index'!$C$2:$E$13,2,FALSE),"-")</f>
        <v>-</v>
      </c>
      <c r="H97" s="22" t="str">
        <f>IFNA(VLOOKUP($C97,'est_pop index'!$C$2:$E$13,3,FALSE),"-")</f>
        <v>-</v>
      </c>
      <c r="I97" s="23" t="str">
        <f>IFNA(VLOOKUP($C97,no_active_cells!$C$2:$D$113,2,FALSE),"-")</f>
        <v>-</v>
      </c>
      <c r="J97" s="19">
        <f>IFNA(VLOOKUP($C97,'est_pop outlier from active cel'!$C$2:$E$201,2,FALSE),"-")</f>
        <v>8.476</v>
      </c>
      <c r="K97" s="22">
        <f>IFNA(VLOOKUP($C97,'est_pop outlier from active cel'!$C$2:$E$201,3,FALSE),"-")</f>
        <v>44835</v>
      </c>
    </row>
    <row r="98">
      <c r="A98" s="17" t="s">
        <v>169</v>
      </c>
      <c r="B98" s="17" t="s">
        <v>204</v>
      </c>
      <c r="C98" s="18" t="s">
        <v>205</v>
      </c>
      <c r="D98" s="19" t="str">
        <f>IFNA(VLOOKUP(C98,'est_pop gap'!$C$3:$F$157,2,FALSE),"-")</f>
        <v>-</v>
      </c>
      <c r="E98" s="20">
        <f>IFNA(VLOOKUP($C98,'est_pop gap'!$C$3:$F$157,3,FALSE),"-")</f>
        <v>4</v>
      </c>
      <c r="F98" s="21" t="str">
        <f>IFNA(VLOOKUP($C98,'est_pop gap'!$C$3:$F$157,4,FALSE),"-")</f>
        <v>-</v>
      </c>
      <c r="G98" s="19" t="str">
        <f>IFNA(VLOOKUP($C98,'est_pop index'!$C$2:$E$13,2,FALSE),"-")</f>
        <v>-</v>
      </c>
      <c r="H98" s="22" t="str">
        <f>IFNA(VLOOKUP($C98,'est_pop index'!$C$2:$E$13,3,FALSE),"-")</f>
        <v>-</v>
      </c>
      <c r="I98" s="23" t="str">
        <f>IFNA(VLOOKUP($C98,no_active_cells!$C$2:$D$113,2,FALSE),"-")</f>
        <v>-</v>
      </c>
      <c r="J98" s="19" t="str">
        <f>IFNA(VLOOKUP($C98,'est_pop outlier from active cel'!$C$2:$E$201,2,FALSE),"-")</f>
        <v>-</v>
      </c>
      <c r="K98" s="22" t="str">
        <f>IFNA(VLOOKUP($C98,'est_pop outlier from active cel'!$C$2:$E$201,3,FALSE),"-")</f>
        <v>-</v>
      </c>
    </row>
    <row r="99">
      <c r="A99" s="17" t="s">
        <v>169</v>
      </c>
      <c r="B99" s="17" t="s">
        <v>206</v>
      </c>
      <c r="C99" s="18" t="s">
        <v>207</v>
      </c>
      <c r="D99" s="19" t="str">
        <f>IFNA(VLOOKUP(C99,'est_pop gap'!$C$3:$F$157,2,FALSE),"-")</f>
        <v>-</v>
      </c>
      <c r="E99" s="20" t="str">
        <f>IFNA(VLOOKUP($C99,'est_pop gap'!$C$3:$F$157,3,FALSE),"-")</f>
        <v>-</v>
      </c>
      <c r="F99" s="21" t="str">
        <f>IFNA(VLOOKUP($C99,'est_pop gap'!$C$3:$F$157,4,FALSE),"-")</f>
        <v>-</v>
      </c>
      <c r="G99" s="19" t="str">
        <f>IFNA(VLOOKUP($C99,'est_pop index'!$C$2:$E$13,2,FALSE),"-")</f>
        <v>-</v>
      </c>
      <c r="H99" s="22" t="str">
        <f>IFNA(VLOOKUP($C99,'est_pop index'!$C$2:$E$13,3,FALSE),"-")</f>
        <v>-</v>
      </c>
      <c r="I99" s="23" t="str">
        <f>IFNA(VLOOKUP($C99,no_active_cells!$C$2:$D$113,2,FALSE),"-")</f>
        <v>-</v>
      </c>
      <c r="J99" s="19" t="str">
        <f>IFNA(VLOOKUP($C99,'est_pop outlier from active cel'!$C$2:$E$201,2,FALSE),"-")</f>
        <v>-</v>
      </c>
      <c r="K99" s="22" t="str">
        <f>IFNA(VLOOKUP($C99,'est_pop outlier from active cel'!$C$2:$E$201,3,FALSE),"-")</f>
        <v>-</v>
      </c>
    </row>
    <row r="100">
      <c r="A100" s="17" t="s">
        <v>169</v>
      </c>
      <c r="B100" s="17" t="s">
        <v>208</v>
      </c>
      <c r="C100" s="18" t="s">
        <v>209</v>
      </c>
      <c r="D100" s="19" t="str">
        <f>IFNA(VLOOKUP(C100,'est_pop gap'!$C$3:$F$157,2,FALSE),"-")</f>
        <v>-</v>
      </c>
      <c r="E100" s="20" t="str">
        <f>IFNA(VLOOKUP($C100,'est_pop gap'!$C$3:$F$157,3,FALSE),"-")</f>
        <v>-</v>
      </c>
      <c r="F100" s="21" t="str">
        <f>IFNA(VLOOKUP($C100,'est_pop gap'!$C$3:$F$157,4,FALSE),"-")</f>
        <v>-</v>
      </c>
      <c r="G100" s="19" t="str">
        <f>IFNA(VLOOKUP($C100,'est_pop index'!$C$2:$E$13,2,FALSE),"-")</f>
        <v>-</v>
      </c>
      <c r="H100" s="22" t="str">
        <f>IFNA(VLOOKUP($C100,'est_pop index'!$C$2:$E$13,3,FALSE),"-")</f>
        <v>-</v>
      </c>
      <c r="I100" s="23" t="str">
        <f>IFNA(VLOOKUP($C100,no_active_cells!$C$2:$D$113,2,FALSE),"-")</f>
        <v>-</v>
      </c>
      <c r="J100" s="19">
        <f>IFNA(VLOOKUP($C100,'est_pop outlier from active cel'!$C$2:$E$201,2,FALSE),"-")</f>
        <v>-8.29</v>
      </c>
      <c r="K100" s="22">
        <f>IFNA(VLOOKUP($C100,'est_pop outlier from active cel'!$C$2:$E$201,3,FALSE),"-")</f>
        <v>44835</v>
      </c>
    </row>
    <row r="101">
      <c r="A101" s="17" t="s">
        <v>169</v>
      </c>
      <c r="B101" s="17" t="s">
        <v>210</v>
      </c>
      <c r="C101" s="18" t="s">
        <v>211</v>
      </c>
      <c r="D101" s="19" t="str">
        <f>IFNA(VLOOKUP(C101,'est_pop gap'!$C$3:$F$157,2,FALSE),"-")</f>
        <v>-</v>
      </c>
      <c r="E101" s="20" t="str">
        <f>IFNA(VLOOKUP($C101,'est_pop gap'!$C$3:$F$157,3,FALSE),"-")</f>
        <v>-</v>
      </c>
      <c r="F101" s="21" t="str">
        <f>IFNA(VLOOKUP($C101,'est_pop gap'!$C$3:$F$157,4,FALSE),"-")</f>
        <v>-</v>
      </c>
      <c r="G101" s="19" t="str">
        <f>IFNA(VLOOKUP($C101,'est_pop index'!$C$2:$E$13,2,FALSE),"-")</f>
        <v>-</v>
      </c>
      <c r="H101" s="22" t="str">
        <f>IFNA(VLOOKUP($C101,'est_pop index'!$C$2:$E$13,3,FALSE),"-")</f>
        <v>-</v>
      </c>
      <c r="I101" s="23" t="str">
        <f>IFNA(VLOOKUP($C101,no_active_cells!$C$2:$D$113,2,FALSE),"-")</f>
        <v>-</v>
      </c>
      <c r="J101" s="19" t="str">
        <f>IFNA(VLOOKUP($C101,'est_pop outlier from active cel'!$C$2:$E$201,2,FALSE),"-")</f>
        <v>-</v>
      </c>
      <c r="K101" s="22" t="str">
        <f>IFNA(VLOOKUP($C101,'est_pop outlier from active cel'!$C$2:$E$201,3,FALSE),"-")</f>
        <v>-</v>
      </c>
    </row>
    <row r="102">
      <c r="A102" s="17" t="s">
        <v>169</v>
      </c>
      <c r="B102" s="17" t="s">
        <v>212</v>
      </c>
      <c r="C102" s="18" t="s">
        <v>213</v>
      </c>
      <c r="D102" s="19" t="str">
        <f>IFNA(VLOOKUP(C102,'est_pop gap'!$C$3:$F$157,2,FALSE),"-")</f>
        <v>-</v>
      </c>
      <c r="E102" s="20" t="str">
        <f>IFNA(VLOOKUP($C102,'est_pop gap'!$C$3:$F$157,3,FALSE),"-")</f>
        <v>-</v>
      </c>
      <c r="F102" s="21" t="str">
        <f>IFNA(VLOOKUP($C102,'est_pop gap'!$C$3:$F$157,4,FALSE),"-")</f>
        <v>-</v>
      </c>
      <c r="G102" s="19" t="str">
        <f>IFNA(VLOOKUP($C102,'est_pop index'!$C$2:$E$13,2,FALSE),"-")</f>
        <v>-</v>
      </c>
      <c r="H102" s="22" t="str">
        <f>IFNA(VLOOKUP($C102,'est_pop index'!$C$2:$E$13,3,FALSE),"-")</f>
        <v>-</v>
      </c>
      <c r="I102" s="23" t="str">
        <f>IFNA(VLOOKUP($C102,no_active_cells!$C$2:$D$113,2,FALSE),"-")</f>
        <v>-</v>
      </c>
      <c r="J102" s="19">
        <f>IFNA(VLOOKUP($C102,'est_pop outlier from active cel'!$C$2:$E$201,2,FALSE),"-")</f>
        <v>8.324</v>
      </c>
      <c r="K102" s="22">
        <f>IFNA(VLOOKUP($C102,'est_pop outlier from active cel'!$C$2:$E$201,3,FALSE),"-")</f>
        <v>44256</v>
      </c>
    </row>
    <row r="103">
      <c r="A103" s="17" t="s">
        <v>169</v>
      </c>
      <c r="B103" s="17" t="s">
        <v>214</v>
      </c>
      <c r="C103" s="18" t="s">
        <v>215</v>
      </c>
      <c r="D103" s="19" t="str">
        <f>IFNA(VLOOKUP(C103,'est_pop gap'!$C$3:$F$157,2,FALSE),"-")</f>
        <v>-</v>
      </c>
      <c r="E103" s="20">
        <f>IFNA(VLOOKUP($C103,'est_pop gap'!$C$3:$F$157,3,FALSE),"-")</f>
        <v>2</v>
      </c>
      <c r="F103" s="21" t="str">
        <f>IFNA(VLOOKUP($C103,'est_pop gap'!$C$3:$F$157,4,FALSE),"-")</f>
        <v>-</v>
      </c>
      <c r="G103" s="19" t="str">
        <f>IFNA(VLOOKUP($C103,'est_pop index'!$C$2:$E$13,2,FALSE),"-")</f>
        <v>-</v>
      </c>
      <c r="H103" s="22" t="str">
        <f>IFNA(VLOOKUP($C103,'est_pop index'!$C$2:$E$13,3,FALSE),"-")</f>
        <v>-</v>
      </c>
      <c r="I103" s="23" t="str">
        <f>IFNA(VLOOKUP($C103,no_active_cells!$C$2:$D$113,2,FALSE),"-")</f>
        <v>Sept 2020</v>
      </c>
      <c r="J103" s="19" t="str">
        <f>IFNA(VLOOKUP($C103,'est_pop outlier from active cel'!$C$2:$E$201,2,FALSE),"-")</f>
        <v>-</v>
      </c>
      <c r="K103" s="22" t="str">
        <f>IFNA(VLOOKUP($C103,'est_pop outlier from active cel'!$C$2:$E$201,3,FALSE),"-")</f>
        <v>-</v>
      </c>
    </row>
    <row r="104">
      <c r="A104" s="17" t="s">
        <v>169</v>
      </c>
      <c r="B104" s="17" t="s">
        <v>216</v>
      </c>
      <c r="C104" s="18" t="s">
        <v>217</v>
      </c>
      <c r="D104" s="19" t="str">
        <f>IFNA(VLOOKUP(C104,'est_pop gap'!$C$3:$F$157,2,FALSE),"-")</f>
        <v>-</v>
      </c>
      <c r="E104" s="20" t="str">
        <f>IFNA(VLOOKUP($C104,'est_pop gap'!$C$3:$F$157,3,FALSE),"-")</f>
        <v>-</v>
      </c>
      <c r="F104" s="21" t="str">
        <f>IFNA(VLOOKUP($C104,'est_pop gap'!$C$3:$F$157,4,FALSE),"-")</f>
        <v>-</v>
      </c>
      <c r="G104" s="19" t="str">
        <f>IFNA(VLOOKUP($C104,'est_pop index'!$C$2:$E$13,2,FALSE),"-")</f>
        <v>-</v>
      </c>
      <c r="H104" s="22" t="str">
        <f>IFNA(VLOOKUP($C104,'est_pop index'!$C$2:$E$13,3,FALSE),"-")</f>
        <v>-</v>
      </c>
      <c r="I104" s="23" t="str">
        <f>IFNA(VLOOKUP($C104,no_active_cells!$C$2:$D$113,2,FALSE),"-")</f>
        <v>-</v>
      </c>
      <c r="J104" s="19">
        <f>IFNA(VLOOKUP($C104,'est_pop outlier from active cel'!$C$2:$E$201,2,FALSE),"-")</f>
        <v>10.629</v>
      </c>
      <c r="K104" s="22">
        <f>IFNA(VLOOKUP($C104,'est_pop outlier from active cel'!$C$2:$E$201,3,FALSE),"-")</f>
        <v>45200</v>
      </c>
    </row>
    <row r="105">
      <c r="A105" s="17" t="s">
        <v>169</v>
      </c>
      <c r="B105" s="17" t="s">
        <v>218</v>
      </c>
      <c r="C105" s="18" t="s">
        <v>219</v>
      </c>
      <c r="D105" s="19" t="str">
        <f>IFNA(VLOOKUP(C105,'est_pop gap'!$C$3:$F$157,2,FALSE),"-")</f>
        <v>-</v>
      </c>
      <c r="E105" s="20" t="str">
        <f>IFNA(VLOOKUP($C105,'est_pop gap'!$C$3:$F$157,3,FALSE),"-")</f>
        <v>-</v>
      </c>
      <c r="F105" s="21" t="str">
        <f>IFNA(VLOOKUP($C105,'est_pop gap'!$C$3:$F$157,4,FALSE),"-")</f>
        <v>-</v>
      </c>
      <c r="G105" s="19" t="str">
        <f>IFNA(VLOOKUP($C105,'est_pop index'!$C$2:$E$13,2,FALSE),"-")</f>
        <v>-</v>
      </c>
      <c r="H105" s="22" t="str">
        <f>IFNA(VLOOKUP($C105,'est_pop index'!$C$2:$E$13,3,FALSE),"-")</f>
        <v>-</v>
      </c>
      <c r="I105" s="23" t="str">
        <f>IFNA(VLOOKUP($C105,no_active_cells!$C$2:$D$113,2,FALSE),"-")</f>
        <v>-</v>
      </c>
      <c r="J105" s="19" t="str">
        <f>IFNA(VLOOKUP($C105,'est_pop outlier from active cel'!$C$2:$E$201,2,FALSE),"-")</f>
        <v>-</v>
      </c>
      <c r="K105" s="22" t="str">
        <f>IFNA(VLOOKUP($C105,'est_pop outlier from active cel'!$C$2:$E$201,3,FALSE),"-")</f>
        <v>-</v>
      </c>
    </row>
    <row r="106">
      <c r="A106" s="17" t="s">
        <v>169</v>
      </c>
      <c r="B106" s="17" t="s">
        <v>220</v>
      </c>
      <c r="C106" s="18" t="s">
        <v>221</v>
      </c>
      <c r="D106" s="19" t="str">
        <f>IFNA(VLOOKUP(C106,'est_pop gap'!$C$3:$F$157,2,FALSE),"-")</f>
        <v>-</v>
      </c>
      <c r="E106" s="20">
        <f>IFNA(VLOOKUP($C106,'est_pop gap'!$C$3:$F$157,3,FALSE),"-")</f>
        <v>2</v>
      </c>
      <c r="F106" s="21" t="str">
        <f>IFNA(VLOOKUP($C106,'est_pop gap'!$C$3:$F$157,4,FALSE),"-")</f>
        <v>-</v>
      </c>
      <c r="G106" s="19" t="str">
        <f>IFNA(VLOOKUP($C106,'est_pop index'!$C$2:$E$13,2,FALSE),"-")</f>
        <v>-</v>
      </c>
      <c r="H106" s="22" t="str">
        <f>IFNA(VLOOKUP($C106,'est_pop index'!$C$2:$E$13,3,FALSE),"-")</f>
        <v>-</v>
      </c>
      <c r="I106" s="23" t="str">
        <f>IFNA(VLOOKUP($C106,no_active_cells!$C$2:$D$113,2,FALSE),"-")</f>
        <v>-</v>
      </c>
      <c r="J106" s="19" t="str">
        <f>IFNA(VLOOKUP($C106,'est_pop outlier from active cel'!$C$2:$E$201,2,FALSE),"-")</f>
        <v>-</v>
      </c>
      <c r="K106" s="22" t="str">
        <f>IFNA(VLOOKUP($C106,'est_pop outlier from active cel'!$C$2:$E$201,3,FALSE),"-")</f>
        <v>-</v>
      </c>
    </row>
    <row r="107">
      <c r="A107" s="17" t="s">
        <v>169</v>
      </c>
      <c r="B107" s="17" t="s">
        <v>222</v>
      </c>
      <c r="C107" s="18" t="s">
        <v>223</v>
      </c>
      <c r="D107" s="19" t="str">
        <f>IFNA(VLOOKUP(C107,'est_pop gap'!$C$3:$F$157,2,FALSE),"-")</f>
        <v>-</v>
      </c>
      <c r="E107" s="20">
        <f>IFNA(VLOOKUP($C107,'est_pop gap'!$C$3:$F$157,3,FALSE),"-")</f>
        <v>4</v>
      </c>
      <c r="F107" s="21" t="str">
        <f>IFNA(VLOOKUP($C107,'est_pop gap'!$C$3:$F$157,4,FALSE),"-")</f>
        <v>-</v>
      </c>
      <c r="G107" s="19" t="str">
        <f>IFNA(VLOOKUP($C107,'est_pop index'!$C$2:$E$13,2,FALSE),"-")</f>
        <v>-</v>
      </c>
      <c r="H107" s="22" t="str">
        <f>IFNA(VLOOKUP($C107,'est_pop index'!$C$2:$E$13,3,FALSE),"-")</f>
        <v>-</v>
      </c>
      <c r="I107" s="23" t="str">
        <f>IFNA(VLOOKUP($C107,no_active_cells!$C$2:$D$113,2,FALSE),"-")</f>
        <v>-</v>
      </c>
      <c r="J107" s="19" t="str">
        <f>IFNA(VLOOKUP($C107,'est_pop outlier from active cel'!$C$2:$E$201,2,FALSE),"-")</f>
        <v>-</v>
      </c>
      <c r="K107" s="22" t="str">
        <f>IFNA(VLOOKUP($C107,'est_pop outlier from active cel'!$C$2:$E$201,3,FALSE),"-")</f>
        <v>-</v>
      </c>
    </row>
    <row r="108">
      <c r="A108" s="17" t="s">
        <v>169</v>
      </c>
      <c r="B108" s="17" t="s">
        <v>224</v>
      </c>
      <c r="C108" s="18" t="s">
        <v>225</v>
      </c>
      <c r="D108" s="19" t="str">
        <f>IFNA(VLOOKUP(C108,'est_pop gap'!$C$3:$F$157,2,FALSE),"-")</f>
        <v>-</v>
      </c>
      <c r="E108" s="20">
        <f>IFNA(VLOOKUP($C108,'est_pop gap'!$C$3:$F$157,3,FALSE),"-")</f>
        <v>2</v>
      </c>
      <c r="F108" s="21" t="str">
        <f>IFNA(VLOOKUP($C108,'est_pop gap'!$C$3:$F$157,4,FALSE),"-")</f>
        <v>-</v>
      </c>
      <c r="G108" s="19" t="str">
        <f>IFNA(VLOOKUP($C108,'est_pop index'!$C$2:$E$13,2,FALSE),"-")</f>
        <v>-</v>
      </c>
      <c r="H108" s="22" t="str">
        <f>IFNA(VLOOKUP($C108,'est_pop index'!$C$2:$E$13,3,FALSE),"-")</f>
        <v>-</v>
      </c>
      <c r="I108" s="23" t="str">
        <f>IFNA(VLOOKUP($C108,no_active_cells!$C$2:$D$113,2,FALSE),"-")</f>
        <v>-</v>
      </c>
      <c r="J108" s="19">
        <f>IFNA(VLOOKUP($C108,'est_pop outlier from active cel'!$C$2:$E$201,2,FALSE),"-")</f>
        <v>9.713</v>
      </c>
      <c r="K108" s="22">
        <f>IFNA(VLOOKUP($C108,'est_pop outlier from active cel'!$C$2:$E$201,3,FALSE),"-")</f>
        <v>44166</v>
      </c>
    </row>
    <row r="109">
      <c r="A109" s="17" t="s">
        <v>169</v>
      </c>
      <c r="B109" s="17" t="s">
        <v>226</v>
      </c>
      <c r="C109" s="18" t="s">
        <v>227</v>
      </c>
      <c r="D109" s="19" t="str">
        <f>IFNA(VLOOKUP(C109,'est_pop gap'!$C$3:$F$157,2,FALSE),"-")</f>
        <v>-</v>
      </c>
      <c r="E109" s="20" t="str">
        <f>IFNA(VLOOKUP($C109,'est_pop gap'!$C$3:$F$157,3,FALSE),"-")</f>
        <v>-</v>
      </c>
      <c r="F109" s="21" t="str">
        <f>IFNA(VLOOKUP($C109,'est_pop gap'!$C$3:$F$157,4,FALSE),"-")</f>
        <v>-</v>
      </c>
      <c r="G109" s="19" t="str">
        <f>IFNA(VLOOKUP($C109,'est_pop index'!$C$2:$E$13,2,FALSE),"-")</f>
        <v>-</v>
      </c>
      <c r="H109" s="22" t="str">
        <f>IFNA(VLOOKUP($C109,'est_pop index'!$C$2:$E$13,3,FALSE),"-")</f>
        <v>-</v>
      </c>
      <c r="I109" s="23" t="str">
        <f>IFNA(VLOOKUP($C109,no_active_cells!$C$2:$D$113,2,FALSE),"-")</f>
        <v>-</v>
      </c>
      <c r="J109" s="19" t="str">
        <f>IFNA(VLOOKUP($C109,'est_pop outlier from active cel'!$C$2:$E$201,2,FALSE),"-")</f>
        <v>-</v>
      </c>
      <c r="K109" s="22" t="str">
        <f>IFNA(VLOOKUP($C109,'est_pop outlier from active cel'!$C$2:$E$201,3,FALSE),"-")</f>
        <v>-</v>
      </c>
    </row>
    <row r="110">
      <c r="A110" s="17" t="s">
        <v>169</v>
      </c>
      <c r="B110" s="17" t="s">
        <v>228</v>
      </c>
      <c r="C110" s="18" t="s">
        <v>229</v>
      </c>
      <c r="D110" s="19" t="str">
        <f>IFNA(VLOOKUP(C110,'est_pop gap'!$C$3:$F$157,2,FALSE),"-")</f>
        <v>-</v>
      </c>
      <c r="E110" s="20">
        <f>IFNA(VLOOKUP($C110,'est_pop gap'!$C$3:$F$157,3,FALSE),"-")</f>
        <v>2</v>
      </c>
      <c r="F110" s="21" t="str">
        <f>IFNA(VLOOKUP($C110,'est_pop gap'!$C$3:$F$157,4,FALSE),"-")</f>
        <v>-</v>
      </c>
      <c r="G110" s="19" t="str">
        <f>IFNA(VLOOKUP($C110,'est_pop index'!$C$2:$E$13,2,FALSE),"-")</f>
        <v>-</v>
      </c>
      <c r="H110" s="22" t="str">
        <f>IFNA(VLOOKUP($C110,'est_pop index'!$C$2:$E$13,3,FALSE),"-")</f>
        <v>-</v>
      </c>
      <c r="I110" s="23" t="str">
        <f>IFNA(VLOOKUP($C110,no_active_cells!$C$2:$D$113,2,FALSE),"-")</f>
        <v>-</v>
      </c>
      <c r="J110" s="19">
        <f>IFNA(VLOOKUP($C110,'est_pop outlier from active cel'!$C$2:$E$201,2,FALSE),"-")</f>
        <v>6.192</v>
      </c>
      <c r="K110" s="22">
        <f>IFNA(VLOOKUP($C110,'est_pop outlier from active cel'!$C$2:$E$201,3,FALSE),"-")</f>
        <v>44378</v>
      </c>
    </row>
    <row r="111">
      <c r="A111" s="17" t="s">
        <v>169</v>
      </c>
      <c r="B111" s="17" t="s">
        <v>230</v>
      </c>
      <c r="C111" s="18" t="s">
        <v>231</v>
      </c>
      <c r="D111" s="19" t="str">
        <f>IFNA(VLOOKUP(C111,'est_pop gap'!$C$3:$F$157,2,FALSE),"-")</f>
        <v>-</v>
      </c>
      <c r="E111" s="20">
        <f>IFNA(VLOOKUP($C111,'est_pop gap'!$C$3:$F$157,3,FALSE),"-")</f>
        <v>2</v>
      </c>
      <c r="F111" s="21" t="str">
        <f>IFNA(VLOOKUP($C111,'est_pop gap'!$C$3:$F$157,4,FALSE),"-")</f>
        <v>-</v>
      </c>
      <c r="G111" s="19" t="str">
        <f>IFNA(VLOOKUP($C111,'est_pop index'!$C$2:$E$13,2,FALSE),"-")</f>
        <v>-</v>
      </c>
      <c r="H111" s="22" t="str">
        <f>IFNA(VLOOKUP($C111,'est_pop index'!$C$2:$E$13,3,FALSE),"-")</f>
        <v>-</v>
      </c>
      <c r="I111" s="23" t="str">
        <f>IFNA(VLOOKUP($C111,no_active_cells!$C$2:$D$113,2,FALSE),"-")</f>
        <v>-</v>
      </c>
      <c r="J111" s="19" t="str">
        <f>IFNA(VLOOKUP($C111,'est_pop outlier from active cel'!$C$2:$E$201,2,FALSE),"-")</f>
        <v>-</v>
      </c>
      <c r="K111" s="22" t="str">
        <f>IFNA(VLOOKUP($C111,'est_pop outlier from active cel'!$C$2:$E$201,3,FALSE),"-")</f>
        <v>-</v>
      </c>
    </row>
    <row r="112">
      <c r="A112" s="17" t="s">
        <v>169</v>
      </c>
      <c r="B112" s="17" t="s">
        <v>232</v>
      </c>
      <c r="C112" s="18" t="s">
        <v>233</v>
      </c>
      <c r="D112" s="19" t="str">
        <f>IFNA(VLOOKUP(C112,'est_pop gap'!$C$3:$F$157,2,FALSE),"-")</f>
        <v>-</v>
      </c>
      <c r="E112" s="20">
        <f>IFNA(VLOOKUP($C112,'est_pop gap'!$C$3:$F$157,3,FALSE),"-")</f>
        <v>2</v>
      </c>
      <c r="F112" s="21" t="str">
        <f>IFNA(VLOOKUP($C112,'est_pop gap'!$C$3:$F$157,4,FALSE),"-")</f>
        <v>-</v>
      </c>
      <c r="G112" s="19" t="str">
        <f>IFNA(VLOOKUP($C112,'est_pop index'!$C$2:$E$13,2,FALSE),"-")</f>
        <v>-</v>
      </c>
      <c r="H112" s="22" t="str">
        <f>IFNA(VLOOKUP($C112,'est_pop index'!$C$2:$E$13,3,FALSE),"-")</f>
        <v>-</v>
      </c>
      <c r="I112" s="23" t="str">
        <f>IFNA(VLOOKUP($C112,no_active_cells!$C$2:$D$113,2,FALSE),"-")</f>
        <v>-</v>
      </c>
      <c r="J112" s="19" t="str">
        <f>IFNA(VLOOKUP($C112,'est_pop outlier from active cel'!$C$2:$E$201,2,FALSE),"-")</f>
        <v>-</v>
      </c>
      <c r="K112" s="22" t="str">
        <f>IFNA(VLOOKUP($C112,'est_pop outlier from active cel'!$C$2:$E$201,3,FALSE),"-")</f>
        <v>-</v>
      </c>
    </row>
    <row r="113">
      <c r="A113" s="17" t="s">
        <v>234</v>
      </c>
      <c r="B113" s="17" t="s">
        <v>235</v>
      </c>
      <c r="C113" s="18" t="s">
        <v>236</v>
      </c>
      <c r="D113" s="19" t="str">
        <f>IFNA(VLOOKUP(C113,'est_pop gap'!$C$3:$F$157,2,FALSE),"-")</f>
        <v>-</v>
      </c>
      <c r="E113" s="20" t="str">
        <f>IFNA(VLOOKUP($C113,'est_pop gap'!$C$3:$F$157,3,FALSE),"-")</f>
        <v>-</v>
      </c>
      <c r="F113" s="21" t="str">
        <f>IFNA(VLOOKUP($C113,'est_pop gap'!$C$3:$F$157,4,FALSE),"-")</f>
        <v>-</v>
      </c>
      <c r="G113" s="19" t="str">
        <f>IFNA(VLOOKUP($C113,'est_pop index'!$C$2:$E$13,2,FALSE),"-")</f>
        <v>-</v>
      </c>
      <c r="H113" s="22" t="str">
        <f>IFNA(VLOOKUP($C113,'est_pop index'!$C$2:$E$13,3,FALSE),"-")</f>
        <v>-</v>
      </c>
      <c r="I113" s="23" t="str">
        <f>IFNA(VLOOKUP($C113,no_active_cells!$C$2:$D$113,2,FALSE),"-")</f>
        <v>-</v>
      </c>
      <c r="J113" s="19" t="str">
        <f>IFNA(VLOOKUP($C113,'est_pop outlier from active cel'!$C$2:$E$201,2,FALSE),"-")</f>
        <v>-</v>
      </c>
      <c r="K113" s="22" t="str">
        <f>IFNA(VLOOKUP($C113,'est_pop outlier from active cel'!$C$2:$E$201,3,FALSE),"-")</f>
        <v>-</v>
      </c>
    </row>
    <row r="114">
      <c r="A114" s="17" t="s">
        <v>234</v>
      </c>
      <c r="B114" s="17" t="s">
        <v>237</v>
      </c>
      <c r="C114" s="18" t="s">
        <v>238</v>
      </c>
      <c r="D114" s="19" t="str">
        <f>IFNA(VLOOKUP(C114,'est_pop gap'!$C$3:$F$157,2,FALSE),"-")</f>
        <v>-</v>
      </c>
      <c r="E114" s="20" t="str">
        <f>IFNA(VLOOKUP($C114,'est_pop gap'!$C$3:$F$157,3,FALSE),"-")</f>
        <v>-</v>
      </c>
      <c r="F114" s="21" t="str">
        <f>IFNA(VLOOKUP($C114,'est_pop gap'!$C$3:$F$157,4,FALSE),"-")</f>
        <v>-</v>
      </c>
      <c r="G114" s="19" t="str">
        <f>IFNA(VLOOKUP($C114,'est_pop index'!$C$2:$E$13,2,FALSE),"-")</f>
        <v>-</v>
      </c>
      <c r="H114" s="22" t="str">
        <f>IFNA(VLOOKUP($C114,'est_pop index'!$C$2:$E$13,3,FALSE),"-")</f>
        <v>-</v>
      </c>
      <c r="I114" s="23" t="str">
        <f>IFNA(VLOOKUP($C114,no_active_cells!$C$2:$D$113,2,FALSE),"-")</f>
        <v>-</v>
      </c>
      <c r="J114" s="19" t="str">
        <f>IFNA(VLOOKUP($C114,'est_pop outlier from active cel'!$C$2:$E$201,2,FALSE),"-")</f>
        <v>-</v>
      </c>
      <c r="K114" s="22" t="str">
        <f>IFNA(VLOOKUP($C114,'est_pop outlier from active cel'!$C$2:$E$201,3,FALSE),"-")</f>
        <v>-</v>
      </c>
    </row>
    <row r="115">
      <c r="A115" s="17" t="s">
        <v>234</v>
      </c>
      <c r="B115" s="17" t="s">
        <v>239</v>
      </c>
      <c r="C115" s="18" t="s">
        <v>240</v>
      </c>
      <c r="D115" s="19" t="str">
        <f>IFNA(VLOOKUP(C115,'est_pop gap'!$C$3:$F$157,2,FALSE),"-")</f>
        <v>-</v>
      </c>
      <c r="E115" s="20" t="str">
        <f>IFNA(VLOOKUP($C115,'est_pop gap'!$C$3:$F$157,3,FALSE),"-")</f>
        <v>-</v>
      </c>
      <c r="F115" s="21" t="str">
        <f>IFNA(VLOOKUP($C115,'est_pop gap'!$C$3:$F$157,4,FALSE),"-")</f>
        <v>-</v>
      </c>
      <c r="G115" s="19" t="str">
        <f>IFNA(VLOOKUP($C115,'est_pop index'!$C$2:$E$13,2,FALSE),"-")</f>
        <v>-</v>
      </c>
      <c r="H115" s="22" t="str">
        <f>IFNA(VLOOKUP($C115,'est_pop index'!$C$2:$E$13,3,FALSE),"-")</f>
        <v>-</v>
      </c>
      <c r="I115" s="23" t="str">
        <f>IFNA(VLOOKUP($C115,no_active_cells!$C$2:$D$113,2,FALSE),"-")</f>
        <v>-</v>
      </c>
      <c r="J115" s="19" t="str">
        <f>IFNA(VLOOKUP($C115,'est_pop outlier from active cel'!$C$2:$E$201,2,FALSE),"-")</f>
        <v>-</v>
      </c>
      <c r="K115" s="22" t="str">
        <f>IFNA(VLOOKUP($C115,'est_pop outlier from active cel'!$C$2:$E$201,3,FALSE),"-")</f>
        <v>-</v>
      </c>
    </row>
    <row r="116">
      <c r="A116" s="17" t="s">
        <v>234</v>
      </c>
      <c r="B116" s="17" t="s">
        <v>241</v>
      </c>
      <c r="C116" s="18" t="s">
        <v>242</v>
      </c>
      <c r="D116" s="19" t="str">
        <f>IFNA(VLOOKUP(C116,'est_pop gap'!$C$3:$F$157,2,FALSE),"-")</f>
        <v>-</v>
      </c>
      <c r="E116" s="20" t="str">
        <f>IFNA(VLOOKUP($C116,'est_pop gap'!$C$3:$F$157,3,FALSE),"-")</f>
        <v>-</v>
      </c>
      <c r="F116" s="21" t="str">
        <f>IFNA(VLOOKUP($C116,'est_pop gap'!$C$3:$F$157,4,FALSE),"-")</f>
        <v>-</v>
      </c>
      <c r="G116" s="19" t="str">
        <f>IFNA(VLOOKUP($C116,'est_pop index'!$C$2:$E$13,2,FALSE),"-")</f>
        <v>-</v>
      </c>
      <c r="H116" s="22" t="str">
        <f>IFNA(VLOOKUP($C116,'est_pop index'!$C$2:$E$13,3,FALSE),"-")</f>
        <v>-</v>
      </c>
      <c r="I116" s="23" t="str">
        <f>IFNA(VLOOKUP($C116,no_active_cells!$C$2:$D$113,2,FALSE),"-")</f>
        <v>-</v>
      </c>
      <c r="J116" s="19" t="str">
        <f>IFNA(VLOOKUP($C116,'est_pop outlier from active cel'!$C$2:$E$201,2,FALSE),"-")</f>
        <v>-</v>
      </c>
      <c r="K116" s="22" t="str">
        <f>IFNA(VLOOKUP($C116,'est_pop outlier from active cel'!$C$2:$E$201,3,FALSE),"-")</f>
        <v>-</v>
      </c>
    </row>
    <row r="117">
      <c r="A117" s="17" t="s">
        <v>234</v>
      </c>
      <c r="B117" s="17" t="s">
        <v>243</v>
      </c>
      <c r="C117" s="18" t="s">
        <v>244</v>
      </c>
      <c r="D117" s="19" t="str">
        <f>IFNA(VLOOKUP(C117,'est_pop gap'!$C$3:$F$157,2,FALSE),"-")</f>
        <v>-</v>
      </c>
      <c r="E117" s="20" t="str">
        <f>IFNA(VLOOKUP($C117,'est_pop gap'!$C$3:$F$157,3,FALSE),"-")</f>
        <v>-</v>
      </c>
      <c r="F117" s="21" t="str">
        <f>IFNA(VLOOKUP($C117,'est_pop gap'!$C$3:$F$157,4,FALSE),"-")</f>
        <v>-</v>
      </c>
      <c r="G117" s="19" t="str">
        <f>IFNA(VLOOKUP($C117,'est_pop index'!$C$2:$E$13,2,FALSE),"-")</f>
        <v>-</v>
      </c>
      <c r="H117" s="22" t="str">
        <f>IFNA(VLOOKUP($C117,'est_pop index'!$C$2:$E$13,3,FALSE),"-")</f>
        <v>-</v>
      </c>
      <c r="I117" s="23" t="str">
        <f>IFNA(VLOOKUP($C117,no_active_cells!$C$2:$D$113,2,FALSE),"-")</f>
        <v>-</v>
      </c>
      <c r="J117" s="19" t="str">
        <f>IFNA(VLOOKUP($C117,'est_pop outlier from active cel'!$C$2:$E$201,2,FALSE),"-")</f>
        <v>-</v>
      </c>
      <c r="K117" s="22" t="str">
        <f>IFNA(VLOOKUP($C117,'est_pop outlier from active cel'!$C$2:$E$201,3,FALSE),"-")</f>
        <v>-</v>
      </c>
    </row>
    <row r="118">
      <c r="A118" s="17" t="s">
        <v>234</v>
      </c>
      <c r="B118" s="17" t="s">
        <v>241</v>
      </c>
      <c r="C118" s="18" t="s">
        <v>245</v>
      </c>
      <c r="D118" s="19" t="str">
        <f>IFNA(VLOOKUP(C118,'est_pop gap'!$C$3:$F$157,2,FALSE),"-")</f>
        <v>-</v>
      </c>
      <c r="E118" s="20" t="str">
        <f>IFNA(VLOOKUP($C118,'est_pop gap'!$C$3:$F$157,3,FALSE),"-")</f>
        <v>-</v>
      </c>
      <c r="F118" s="21" t="str">
        <f>IFNA(VLOOKUP($C118,'est_pop gap'!$C$3:$F$157,4,FALSE),"-")</f>
        <v>-</v>
      </c>
      <c r="G118" s="19" t="str">
        <f>IFNA(VLOOKUP($C118,'est_pop index'!$C$2:$E$13,2,FALSE),"-")</f>
        <v>-</v>
      </c>
      <c r="H118" s="22" t="str">
        <f>IFNA(VLOOKUP($C118,'est_pop index'!$C$2:$E$13,3,FALSE),"-")</f>
        <v>-</v>
      </c>
      <c r="I118" s="23" t="str">
        <f>IFNA(VLOOKUP($C118,no_active_cells!$C$2:$D$113,2,FALSE),"-")</f>
        <v>-</v>
      </c>
      <c r="J118" s="19" t="str">
        <f>IFNA(VLOOKUP($C118,'est_pop outlier from active cel'!$C$2:$E$201,2,FALSE),"-")</f>
        <v>-</v>
      </c>
      <c r="K118" s="22" t="str">
        <f>IFNA(VLOOKUP($C118,'est_pop outlier from active cel'!$C$2:$E$201,3,FALSE),"-")</f>
        <v>-</v>
      </c>
    </row>
    <row r="119">
      <c r="A119" s="17" t="s">
        <v>234</v>
      </c>
      <c r="B119" s="17" t="s">
        <v>246</v>
      </c>
      <c r="C119" s="18" t="s">
        <v>247</v>
      </c>
      <c r="D119" s="19" t="str">
        <f>IFNA(VLOOKUP(C119,'est_pop gap'!$C$3:$F$157,2,FALSE),"-")</f>
        <v>-</v>
      </c>
      <c r="E119" s="20">
        <f>IFNA(VLOOKUP($C119,'est_pop gap'!$C$3:$F$157,3,FALSE),"-")</f>
        <v>7</v>
      </c>
      <c r="F119" s="21" t="str">
        <f>IFNA(VLOOKUP($C119,'est_pop gap'!$C$3:$F$157,4,FALSE),"-")</f>
        <v>-</v>
      </c>
      <c r="G119" s="19" t="str">
        <f>IFNA(VLOOKUP($C119,'est_pop index'!$C$2:$E$13,2,FALSE),"-")</f>
        <v>-</v>
      </c>
      <c r="H119" s="22" t="str">
        <f>IFNA(VLOOKUP($C119,'est_pop index'!$C$2:$E$13,3,FALSE),"-")</f>
        <v>-</v>
      </c>
      <c r="I119" s="22">
        <f>IFNA(VLOOKUP($C119,no_active_cells!$C$2:$D$113,2,FALSE),"-")</f>
        <v>44256</v>
      </c>
      <c r="J119" s="19">
        <f>IFNA(VLOOKUP($C119,'est_pop outlier from active cel'!$C$2:$E$201,2,FALSE),"-")</f>
        <v>-14.839</v>
      </c>
      <c r="K119" s="22">
        <f>IFNA(VLOOKUP($C119,'est_pop outlier from active cel'!$C$2:$E$201,3,FALSE),"-")</f>
        <v>44166</v>
      </c>
    </row>
    <row r="120">
      <c r="A120" s="17" t="s">
        <v>234</v>
      </c>
      <c r="B120" s="17" t="s">
        <v>248</v>
      </c>
      <c r="C120" s="18" t="s">
        <v>249</v>
      </c>
      <c r="D120" s="19" t="str">
        <f>IFNA(VLOOKUP(C120,'est_pop gap'!$C$3:$F$157,2,FALSE),"-")</f>
        <v>-</v>
      </c>
      <c r="E120" s="20" t="str">
        <f>IFNA(VLOOKUP($C120,'est_pop gap'!$C$3:$F$157,3,FALSE),"-")</f>
        <v>-</v>
      </c>
      <c r="F120" s="21" t="str">
        <f>IFNA(VLOOKUP($C120,'est_pop gap'!$C$3:$F$157,4,FALSE),"-")</f>
        <v>-</v>
      </c>
      <c r="G120" s="19" t="str">
        <f>IFNA(VLOOKUP($C120,'est_pop index'!$C$2:$E$13,2,FALSE),"-")</f>
        <v>-</v>
      </c>
      <c r="H120" s="22" t="str">
        <f>IFNA(VLOOKUP($C120,'est_pop index'!$C$2:$E$13,3,FALSE),"-")</f>
        <v>-</v>
      </c>
      <c r="I120" s="23" t="str">
        <f>IFNA(VLOOKUP($C120,no_active_cells!$C$2:$D$113,2,FALSE),"-")</f>
        <v>-</v>
      </c>
      <c r="J120" s="19" t="str">
        <f>IFNA(VLOOKUP($C120,'est_pop outlier from active cel'!$C$2:$E$201,2,FALSE),"-")</f>
        <v>-</v>
      </c>
      <c r="K120" s="22" t="str">
        <f>IFNA(VLOOKUP($C120,'est_pop outlier from active cel'!$C$2:$E$201,3,FALSE),"-")</f>
        <v>-</v>
      </c>
    </row>
    <row r="121">
      <c r="A121" s="17" t="s">
        <v>234</v>
      </c>
      <c r="B121" s="17" t="s">
        <v>250</v>
      </c>
      <c r="C121" s="18" t="s">
        <v>251</v>
      </c>
      <c r="D121" s="19" t="str">
        <f>IFNA(VLOOKUP(C121,'est_pop gap'!$C$3:$F$157,2,FALSE),"-")</f>
        <v>-</v>
      </c>
      <c r="E121" s="20" t="str">
        <f>IFNA(VLOOKUP($C121,'est_pop gap'!$C$3:$F$157,3,FALSE),"-")</f>
        <v>-</v>
      </c>
      <c r="F121" s="21" t="str">
        <f>IFNA(VLOOKUP($C121,'est_pop gap'!$C$3:$F$157,4,FALSE),"-")</f>
        <v>-</v>
      </c>
      <c r="G121" s="19" t="str">
        <f>IFNA(VLOOKUP($C121,'est_pop index'!$C$2:$E$13,2,FALSE),"-")</f>
        <v>-</v>
      </c>
      <c r="H121" s="22" t="str">
        <f>IFNA(VLOOKUP($C121,'est_pop index'!$C$2:$E$13,3,FALSE),"-")</f>
        <v>-</v>
      </c>
      <c r="I121" s="23" t="str">
        <f>IFNA(VLOOKUP($C121,no_active_cells!$C$2:$D$113,2,FALSE),"-")</f>
        <v>-</v>
      </c>
      <c r="J121" s="19">
        <f>IFNA(VLOOKUP($C121,'est_pop outlier from active cel'!$C$2:$E$201,2,FALSE),"-")</f>
        <v>9.097</v>
      </c>
      <c r="K121" s="22">
        <f>IFNA(VLOOKUP($C121,'est_pop outlier from active cel'!$C$2:$E$201,3,FALSE),"-")</f>
        <v>44743</v>
      </c>
    </row>
    <row r="122">
      <c r="A122" s="17" t="s">
        <v>234</v>
      </c>
      <c r="B122" s="17" t="s">
        <v>252</v>
      </c>
      <c r="C122" s="18" t="s">
        <v>253</v>
      </c>
      <c r="D122" s="19" t="str">
        <f>IFNA(VLOOKUP(C122,'est_pop gap'!$C$3:$F$157,2,FALSE),"-")</f>
        <v>-</v>
      </c>
      <c r="E122" s="20" t="str">
        <f>IFNA(VLOOKUP($C122,'est_pop gap'!$C$3:$F$157,3,FALSE),"-")</f>
        <v>-</v>
      </c>
      <c r="F122" s="21" t="str">
        <f>IFNA(VLOOKUP($C122,'est_pop gap'!$C$3:$F$157,4,FALSE),"-")</f>
        <v>-</v>
      </c>
      <c r="G122" s="19" t="str">
        <f>IFNA(VLOOKUP($C122,'est_pop index'!$C$2:$E$13,2,FALSE),"-")</f>
        <v>-</v>
      </c>
      <c r="H122" s="22" t="str">
        <f>IFNA(VLOOKUP($C122,'est_pop index'!$C$2:$E$13,3,FALSE),"-")</f>
        <v>-</v>
      </c>
      <c r="I122" s="23" t="str">
        <f>IFNA(VLOOKUP($C122,no_active_cells!$C$2:$D$113,2,FALSE),"-")</f>
        <v>-</v>
      </c>
      <c r="J122" s="19" t="str">
        <f>IFNA(VLOOKUP($C122,'est_pop outlier from active cel'!$C$2:$E$201,2,FALSE),"-")</f>
        <v>-</v>
      </c>
      <c r="K122" s="22" t="str">
        <f>IFNA(VLOOKUP($C122,'est_pop outlier from active cel'!$C$2:$E$201,3,FALSE),"-")</f>
        <v>-</v>
      </c>
    </row>
    <row r="123">
      <c r="A123" s="17" t="s">
        <v>234</v>
      </c>
      <c r="B123" s="17" t="s">
        <v>254</v>
      </c>
      <c r="C123" s="18" t="s">
        <v>255</v>
      </c>
      <c r="D123" s="19" t="str">
        <f>IFNA(VLOOKUP(C123,'est_pop gap'!$C$3:$F$157,2,FALSE),"-")</f>
        <v>-</v>
      </c>
      <c r="E123" s="20" t="str">
        <f>IFNA(VLOOKUP($C123,'est_pop gap'!$C$3:$F$157,3,FALSE),"-")</f>
        <v>-</v>
      </c>
      <c r="F123" s="21" t="str">
        <f>IFNA(VLOOKUP($C123,'est_pop gap'!$C$3:$F$157,4,FALSE),"-")</f>
        <v>-</v>
      </c>
      <c r="G123" s="19" t="str">
        <f>IFNA(VLOOKUP($C123,'est_pop index'!$C$2:$E$13,2,FALSE),"-")</f>
        <v>-</v>
      </c>
      <c r="H123" s="22" t="str">
        <f>IFNA(VLOOKUP($C123,'est_pop index'!$C$2:$E$13,3,FALSE),"-")</f>
        <v>-</v>
      </c>
      <c r="I123" s="23" t="str">
        <f>IFNA(VLOOKUP($C123,no_active_cells!$C$2:$D$113,2,FALSE),"-")</f>
        <v>-</v>
      </c>
      <c r="J123" s="19" t="str">
        <f>IFNA(VLOOKUP($C123,'est_pop outlier from active cel'!$C$2:$E$201,2,FALSE),"-")</f>
        <v>-</v>
      </c>
      <c r="K123" s="22" t="str">
        <f>IFNA(VLOOKUP($C123,'est_pop outlier from active cel'!$C$2:$E$201,3,FALSE),"-")</f>
        <v>-</v>
      </c>
    </row>
    <row r="124">
      <c r="A124" s="17" t="s">
        <v>234</v>
      </c>
      <c r="B124" s="17" t="s">
        <v>256</v>
      </c>
      <c r="C124" s="18" t="s">
        <v>257</v>
      </c>
      <c r="D124" s="19" t="str">
        <f>IFNA(VLOOKUP(C124,'est_pop gap'!$C$3:$F$157,2,FALSE),"-")</f>
        <v>-</v>
      </c>
      <c r="E124" s="20" t="str">
        <f>IFNA(VLOOKUP($C124,'est_pop gap'!$C$3:$F$157,3,FALSE),"-")</f>
        <v>-</v>
      </c>
      <c r="F124" s="21" t="str">
        <f>IFNA(VLOOKUP($C124,'est_pop gap'!$C$3:$F$157,4,FALSE),"-")</f>
        <v>-</v>
      </c>
      <c r="G124" s="19" t="str">
        <f>IFNA(VLOOKUP($C124,'est_pop index'!$C$2:$E$13,2,FALSE),"-")</f>
        <v>-</v>
      </c>
      <c r="H124" s="22" t="str">
        <f>IFNA(VLOOKUP($C124,'est_pop index'!$C$2:$E$13,3,FALSE),"-")</f>
        <v>-</v>
      </c>
      <c r="I124" s="23" t="str">
        <f>IFNA(VLOOKUP($C124,no_active_cells!$C$2:$D$113,2,FALSE),"-")</f>
        <v>-</v>
      </c>
      <c r="J124" s="19">
        <f>IFNA(VLOOKUP($C124,'est_pop outlier from active cel'!$C$2:$E$201,2,FALSE),"-")</f>
        <v>-7.011</v>
      </c>
      <c r="K124" s="22">
        <f>IFNA(VLOOKUP($C124,'est_pop outlier from active cel'!$C$2:$E$201,3,FALSE),"-")</f>
        <v>43862</v>
      </c>
    </row>
    <row r="125">
      <c r="A125" s="17" t="s">
        <v>234</v>
      </c>
      <c r="B125" s="17" t="s">
        <v>258</v>
      </c>
      <c r="C125" s="18" t="s">
        <v>259</v>
      </c>
      <c r="D125" s="19" t="str">
        <f>IFNA(VLOOKUP(C125,'est_pop gap'!$C$3:$F$157,2,FALSE),"-")</f>
        <v>-</v>
      </c>
      <c r="E125" s="20" t="str">
        <f>IFNA(VLOOKUP($C125,'est_pop gap'!$C$3:$F$157,3,FALSE),"-")</f>
        <v>-</v>
      </c>
      <c r="F125" s="21" t="str">
        <f>IFNA(VLOOKUP($C125,'est_pop gap'!$C$3:$F$157,4,FALSE),"-")</f>
        <v>-</v>
      </c>
      <c r="G125" s="19" t="str">
        <f>IFNA(VLOOKUP($C125,'est_pop index'!$C$2:$E$13,2,FALSE),"-")</f>
        <v>-</v>
      </c>
      <c r="H125" s="22" t="str">
        <f>IFNA(VLOOKUP($C125,'est_pop index'!$C$2:$E$13,3,FALSE),"-")</f>
        <v>-</v>
      </c>
      <c r="I125" s="23" t="str">
        <f>IFNA(VLOOKUP($C125,no_active_cells!$C$2:$D$113,2,FALSE),"-")</f>
        <v>-</v>
      </c>
      <c r="J125" s="19" t="str">
        <f>IFNA(VLOOKUP($C125,'est_pop outlier from active cel'!$C$2:$E$201,2,FALSE),"-")</f>
        <v>-</v>
      </c>
      <c r="K125" s="22" t="str">
        <f>IFNA(VLOOKUP($C125,'est_pop outlier from active cel'!$C$2:$E$201,3,FALSE),"-")</f>
        <v>-</v>
      </c>
    </row>
    <row r="126">
      <c r="A126" s="17" t="s">
        <v>234</v>
      </c>
      <c r="B126" s="17" t="s">
        <v>260</v>
      </c>
      <c r="C126" s="18" t="s">
        <v>261</v>
      </c>
      <c r="D126" s="19" t="str">
        <f>IFNA(VLOOKUP(C126,'est_pop gap'!$C$3:$F$157,2,FALSE),"-")</f>
        <v>-</v>
      </c>
      <c r="E126" s="20">
        <f>IFNA(VLOOKUP($C126,'est_pop gap'!$C$3:$F$157,3,FALSE),"-")</f>
        <v>1</v>
      </c>
      <c r="F126" s="21">
        <f>IFNA(VLOOKUP($C126,'est_pop gap'!$C$3:$F$157,4,FALSE),"-")</f>
        <v>15</v>
      </c>
      <c r="G126" s="19" t="str">
        <f>IFNA(VLOOKUP($C126,'est_pop index'!$C$2:$E$13,2,FALSE),"-")</f>
        <v>-</v>
      </c>
      <c r="H126" s="22" t="str">
        <f>IFNA(VLOOKUP($C126,'est_pop index'!$C$2:$E$13,3,FALSE),"-")</f>
        <v>-</v>
      </c>
      <c r="I126" s="23" t="str">
        <f>IFNA(VLOOKUP($C126,no_active_cells!$C$2:$D$113,2,FALSE),"-")</f>
        <v>Jan 2023 - March 2024</v>
      </c>
      <c r="J126" s="19" t="str">
        <f>IFNA(VLOOKUP($C126,'est_pop outlier from active cel'!$C$2:$E$201,2,FALSE),"-")</f>
        <v>-</v>
      </c>
      <c r="K126" s="22" t="str">
        <f>IFNA(VLOOKUP($C126,'est_pop outlier from active cel'!$C$2:$E$201,3,FALSE),"-")</f>
        <v>-</v>
      </c>
    </row>
    <row r="127">
      <c r="A127" s="17" t="s">
        <v>234</v>
      </c>
      <c r="B127" s="17" t="s">
        <v>262</v>
      </c>
      <c r="C127" s="18" t="s">
        <v>263</v>
      </c>
      <c r="D127" s="19" t="str">
        <f>IFNA(VLOOKUP(C127,'est_pop gap'!$C$3:$F$157,2,FALSE),"-")</f>
        <v>-</v>
      </c>
      <c r="E127" s="20" t="str">
        <f>IFNA(VLOOKUP($C127,'est_pop gap'!$C$3:$F$157,3,FALSE),"-")</f>
        <v>-</v>
      </c>
      <c r="F127" s="21">
        <f>IFNA(VLOOKUP($C127,'est_pop gap'!$C$3:$F$157,4,FALSE),"-")</f>
        <v>12</v>
      </c>
      <c r="G127" s="19" t="str">
        <f>IFNA(VLOOKUP($C127,'est_pop index'!$C$2:$E$13,2,FALSE),"-")</f>
        <v>-</v>
      </c>
      <c r="H127" s="22" t="str">
        <f>IFNA(VLOOKUP($C127,'est_pop index'!$C$2:$E$13,3,FALSE),"-")</f>
        <v>-</v>
      </c>
      <c r="I127" s="23" t="str">
        <f>IFNA(VLOOKUP($C127,no_active_cells!$C$2:$D$113,2,FALSE),"-")</f>
        <v>May 2023 - March 2024</v>
      </c>
      <c r="J127" s="19" t="str">
        <f>IFNA(VLOOKUP($C127,'est_pop outlier from active cel'!$C$2:$E$201,2,FALSE),"-")</f>
        <v>-</v>
      </c>
      <c r="K127" s="22" t="str">
        <f>IFNA(VLOOKUP($C127,'est_pop outlier from active cel'!$C$2:$E$201,3,FALSE),"-")</f>
        <v>-</v>
      </c>
    </row>
    <row r="128">
      <c r="A128" s="17" t="s">
        <v>234</v>
      </c>
      <c r="B128" s="17" t="s">
        <v>264</v>
      </c>
      <c r="C128" s="18" t="s">
        <v>265</v>
      </c>
      <c r="D128" s="19" t="str">
        <f>IFNA(VLOOKUP(C128,'est_pop gap'!$C$3:$F$157,2,FALSE),"-")</f>
        <v>-</v>
      </c>
      <c r="E128" s="20">
        <f>IFNA(VLOOKUP($C128,'est_pop gap'!$C$3:$F$157,3,FALSE),"-")</f>
        <v>2</v>
      </c>
      <c r="F128" s="21" t="str">
        <f>IFNA(VLOOKUP($C128,'est_pop gap'!$C$3:$F$157,4,FALSE),"-")</f>
        <v>-</v>
      </c>
      <c r="G128" s="19" t="str">
        <f>IFNA(VLOOKUP($C128,'est_pop index'!$C$2:$E$13,2,FALSE),"-")</f>
        <v>-</v>
      </c>
      <c r="H128" s="22" t="str">
        <f>IFNA(VLOOKUP($C128,'est_pop index'!$C$2:$E$13,3,FALSE),"-")</f>
        <v>-</v>
      </c>
      <c r="I128" s="23" t="str">
        <f>IFNA(VLOOKUP($C128,no_active_cells!$C$2:$D$113,2,FALSE),"-")</f>
        <v>-</v>
      </c>
      <c r="J128" s="19" t="str">
        <f>IFNA(VLOOKUP($C128,'est_pop outlier from active cel'!$C$2:$E$201,2,FALSE),"-")</f>
        <v>-</v>
      </c>
      <c r="K128" s="22" t="str">
        <f>IFNA(VLOOKUP($C128,'est_pop outlier from active cel'!$C$2:$E$201,3,FALSE),"-")</f>
        <v>-</v>
      </c>
    </row>
    <row r="129">
      <c r="A129" s="17" t="s">
        <v>234</v>
      </c>
      <c r="B129" s="17" t="s">
        <v>266</v>
      </c>
      <c r="C129" s="18" t="s">
        <v>267</v>
      </c>
      <c r="D129" s="19" t="str">
        <f>IFNA(VLOOKUP(C129,'est_pop gap'!$C$3:$F$157,2,FALSE),"-")</f>
        <v>-</v>
      </c>
      <c r="E129" s="20">
        <f>IFNA(VLOOKUP($C129,'est_pop gap'!$C$3:$F$157,3,FALSE),"-")</f>
        <v>3</v>
      </c>
      <c r="F129" s="21" t="str">
        <f>IFNA(VLOOKUP($C129,'est_pop gap'!$C$3:$F$157,4,FALSE),"-")</f>
        <v>-</v>
      </c>
      <c r="G129" s="19" t="str">
        <f>IFNA(VLOOKUP($C129,'est_pop index'!$C$2:$E$13,2,FALSE),"-")</f>
        <v>-</v>
      </c>
      <c r="H129" s="22" t="str">
        <f>IFNA(VLOOKUP($C129,'est_pop index'!$C$2:$E$13,3,FALSE),"-")</f>
        <v>-</v>
      </c>
      <c r="I129" s="22">
        <f>IFNA(VLOOKUP($C129,no_active_cells!$C$2:$D$113,2,FALSE),"-")</f>
        <v>44348</v>
      </c>
      <c r="J129" s="19" t="str">
        <f>IFNA(VLOOKUP($C129,'est_pop outlier from active cel'!$C$2:$E$201,2,FALSE),"-")</f>
        <v>-</v>
      </c>
      <c r="K129" s="22" t="str">
        <f>IFNA(VLOOKUP($C129,'est_pop outlier from active cel'!$C$2:$E$201,3,FALSE),"-")</f>
        <v>-</v>
      </c>
    </row>
    <row r="130">
      <c r="A130" s="17" t="s">
        <v>234</v>
      </c>
      <c r="B130" s="17" t="s">
        <v>268</v>
      </c>
      <c r="C130" s="18" t="s">
        <v>269</v>
      </c>
      <c r="D130" s="19" t="str">
        <f>IFNA(VLOOKUP(C130,'est_pop gap'!$C$3:$F$157,2,FALSE),"-")</f>
        <v>-</v>
      </c>
      <c r="E130" s="20">
        <f>IFNA(VLOOKUP($C130,'est_pop gap'!$C$3:$F$157,3,FALSE),"-")</f>
        <v>2</v>
      </c>
      <c r="F130" s="21" t="str">
        <f>IFNA(VLOOKUP($C130,'est_pop gap'!$C$3:$F$157,4,FALSE),"-")</f>
        <v>-</v>
      </c>
      <c r="G130" s="19" t="str">
        <f>IFNA(VLOOKUP($C130,'est_pop index'!$C$2:$E$13,2,FALSE),"-")</f>
        <v>-</v>
      </c>
      <c r="H130" s="22" t="str">
        <f>IFNA(VLOOKUP($C130,'est_pop index'!$C$2:$E$13,3,FALSE),"-")</f>
        <v>-</v>
      </c>
      <c r="I130" s="23" t="str">
        <f>IFNA(VLOOKUP($C130,no_active_cells!$C$2:$D$113,2,FALSE),"-")</f>
        <v>-</v>
      </c>
      <c r="J130" s="19" t="str">
        <f>IFNA(VLOOKUP($C130,'est_pop outlier from active cel'!$C$2:$E$201,2,FALSE),"-")</f>
        <v>-</v>
      </c>
      <c r="K130" s="22" t="str">
        <f>IFNA(VLOOKUP($C130,'est_pop outlier from active cel'!$C$2:$E$201,3,FALSE),"-")</f>
        <v>-</v>
      </c>
    </row>
    <row r="131">
      <c r="A131" s="17" t="s">
        <v>234</v>
      </c>
      <c r="B131" s="17" t="s">
        <v>270</v>
      </c>
      <c r="C131" s="18" t="s">
        <v>271</v>
      </c>
      <c r="D131" s="19" t="str">
        <f>IFNA(VLOOKUP(C131,'est_pop gap'!$C$3:$F$157,2,FALSE),"-")</f>
        <v>-</v>
      </c>
      <c r="E131" s="20">
        <f>IFNA(VLOOKUP($C131,'est_pop gap'!$C$3:$F$157,3,FALSE),"-")</f>
        <v>1</v>
      </c>
      <c r="F131" s="21">
        <f>IFNA(VLOOKUP($C131,'est_pop gap'!$C$3:$F$157,4,FALSE),"-")</f>
        <v>19</v>
      </c>
      <c r="G131" s="19" t="str">
        <f>IFNA(VLOOKUP($C131,'est_pop index'!$C$2:$E$13,2,FALSE),"-")</f>
        <v>-</v>
      </c>
      <c r="H131" s="22" t="str">
        <f>IFNA(VLOOKUP($C131,'est_pop index'!$C$2:$E$13,3,FALSE),"-")</f>
        <v>-</v>
      </c>
      <c r="I131" s="23" t="str">
        <f>IFNA(VLOOKUP($C131,no_active_cells!$C$2:$D$113,2,FALSE),"-")</f>
        <v>Aug 2023 - March 2024</v>
      </c>
      <c r="J131" s="19" t="str">
        <f>IFNA(VLOOKUP($C131,'est_pop outlier from active cel'!$C$2:$E$201,2,FALSE),"-")</f>
        <v>-</v>
      </c>
      <c r="K131" s="22" t="str">
        <f>IFNA(VLOOKUP($C131,'est_pop outlier from active cel'!$C$2:$E$201,3,FALSE),"-")</f>
        <v>-</v>
      </c>
    </row>
    <row r="132">
      <c r="A132" s="17" t="s">
        <v>234</v>
      </c>
      <c r="B132" s="17" t="s">
        <v>272</v>
      </c>
      <c r="C132" s="18" t="s">
        <v>273</v>
      </c>
      <c r="D132" s="19" t="str">
        <f>IFNA(VLOOKUP(C132,'est_pop gap'!$C$3:$F$157,2,FALSE),"-")</f>
        <v>-</v>
      </c>
      <c r="E132" s="20">
        <f>IFNA(VLOOKUP($C132,'est_pop gap'!$C$3:$F$157,3,FALSE),"-")</f>
        <v>3</v>
      </c>
      <c r="F132" s="21" t="str">
        <f>IFNA(VLOOKUP($C132,'est_pop gap'!$C$3:$F$157,4,FALSE),"-")</f>
        <v>-</v>
      </c>
      <c r="G132" s="19" t="str">
        <f>IFNA(VLOOKUP($C132,'est_pop index'!$C$2:$E$13,2,FALSE),"-")</f>
        <v>-</v>
      </c>
      <c r="H132" s="22" t="str">
        <f>IFNA(VLOOKUP($C132,'est_pop index'!$C$2:$E$13,3,FALSE),"-")</f>
        <v>-</v>
      </c>
      <c r="I132" s="23" t="str">
        <f>IFNA(VLOOKUP($C132,no_active_cells!$C$2:$D$113,2,FALSE),"-")</f>
        <v>-</v>
      </c>
      <c r="J132" s="19" t="str">
        <f>IFNA(VLOOKUP($C132,'est_pop outlier from active cel'!$C$2:$E$201,2,FALSE),"-")</f>
        <v>-</v>
      </c>
      <c r="K132" s="22" t="str">
        <f>IFNA(VLOOKUP($C132,'est_pop outlier from active cel'!$C$2:$E$201,3,FALSE),"-")</f>
        <v>-</v>
      </c>
    </row>
    <row r="133">
      <c r="A133" s="17" t="s">
        <v>234</v>
      </c>
      <c r="B133" s="17" t="s">
        <v>274</v>
      </c>
      <c r="C133" s="18" t="s">
        <v>275</v>
      </c>
      <c r="D133" s="19" t="str">
        <f>IFNA(VLOOKUP(C133,'est_pop gap'!$C$3:$F$157,2,FALSE),"-")</f>
        <v>-</v>
      </c>
      <c r="E133" s="20">
        <f>IFNA(VLOOKUP($C133,'est_pop gap'!$C$3:$F$157,3,FALSE),"-")</f>
        <v>17</v>
      </c>
      <c r="F133" s="21" t="str">
        <f>IFNA(VLOOKUP($C133,'est_pop gap'!$C$3:$F$157,4,FALSE),"-")</f>
        <v>-</v>
      </c>
      <c r="G133" s="19" t="str">
        <f>IFNA(VLOOKUP($C133,'est_pop index'!$C$2:$E$13,2,FALSE),"-")</f>
        <v>-</v>
      </c>
      <c r="H133" s="22" t="str">
        <f>IFNA(VLOOKUP($C133,'est_pop index'!$C$2:$E$13,3,FALSE),"-")</f>
        <v>-</v>
      </c>
      <c r="I133" s="23" t="str">
        <f>IFNA(VLOOKUP($C133,no_active_cells!$C$2:$D$113,2,FALSE),"-")</f>
        <v>Sept 2022, Jan -Feb 2023</v>
      </c>
      <c r="J133" s="19">
        <f>IFNA(VLOOKUP($C133,'est_pop outlier from active cel'!$C$2:$E$201,2,FALSE),"-")</f>
        <v>40.298</v>
      </c>
      <c r="K133" s="22">
        <f>IFNA(VLOOKUP($C133,'est_pop outlier from active cel'!$C$2:$E$201,3,FALSE),"-")</f>
        <v>45047</v>
      </c>
    </row>
    <row r="134">
      <c r="A134" s="17" t="s">
        <v>234</v>
      </c>
      <c r="B134" s="17" t="s">
        <v>276</v>
      </c>
      <c r="C134" s="18" t="s">
        <v>277</v>
      </c>
      <c r="D134" s="19" t="str">
        <f>IFNA(VLOOKUP(C134,'est_pop gap'!$C$3:$F$157,2,FALSE),"-")</f>
        <v>-</v>
      </c>
      <c r="E134" s="20" t="str">
        <f>IFNA(VLOOKUP($C134,'est_pop gap'!$C$3:$F$157,3,FALSE),"-")</f>
        <v>-</v>
      </c>
      <c r="F134" s="21">
        <f>IFNA(VLOOKUP($C134,'est_pop gap'!$C$3:$F$157,4,FALSE),"-")</f>
        <v>18</v>
      </c>
      <c r="G134" s="19" t="str">
        <f>IFNA(VLOOKUP($C134,'est_pop index'!$C$2:$E$13,2,FALSE),"-")</f>
        <v>-</v>
      </c>
      <c r="H134" s="22" t="str">
        <f>IFNA(VLOOKUP($C134,'est_pop index'!$C$2:$E$13,3,FALSE),"-")</f>
        <v>-</v>
      </c>
      <c r="I134" s="23" t="str">
        <f>IFNA(VLOOKUP($C134,no_active_cells!$C$2:$D$113,2,FALSE),"-")</f>
        <v>Dec 2022 - March 2024</v>
      </c>
      <c r="J134" s="19" t="str">
        <f>IFNA(VLOOKUP($C134,'est_pop outlier from active cel'!$C$2:$E$201,2,FALSE),"-")</f>
        <v>-</v>
      </c>
      <c r="K134" s="22" t="str">
        <f>IFNA(VLOOKUP($C134,'est_pop outlier from active cel'!$C$2:$E$201,3,FALSE),"-")</f>
        <v>-</v>
      </c>
    </row>
    <row r="135">
      <c r="A135" s="17" t="s">
        <v>234</v>
      </c>
      <c r="B135" s="17" t="s">
        <v>278</v>
      </c>
      <c r="C135" s="18" t="s">
        <v>279</v>
      </c>
      <c r="D135" s="19" t="str">
        <f>IFNA(VLOOKUP(C135,'est_pop gap'!$C$3:$F$157,2,FALSE),"-")</f>
        <v>-</v>
      </c>
      <c r="E135" s="20">
        <f>IFNA(VLOOKUP($C135,'est_pop gap'!$C$3:$F$157,3,FALSE),"-")</f>
        <v>2</v>
      </c>
      <c r="F135" s="21" t="str">
        <f>IFNA(VLOOKUP($C135,'est_pop gap'!$C$3:$F$157,4,FALSE),"-")</f>
        <v>-</v>
      </c>
      <c r="G135" s="19" t="str">
        <f>IFNA(VLOOKUP($C135,'est_pop index'!$C$2:$E$13,2,FALSE),"-")</f>
        <v>-</v>
      </c>
      <c r="H135" s="22" t="str">
        <f>IFNA(VLOOKUP($C135,'est_pop index'!$C$2:$E$13,3,FALSE),"-")</f>
        <v>-</v>
      </c>
      <c r="I135" s="23" t="str">
        <f>IFNA(VLOOKUP($C135,no_active_cells!$C$2:$D$113,2,FALSE),"-")</f>
        <v>-</v>
      </c>
      <c r="J135" s="19" t="str">
        <f>IFNA(VLOOKUP($C135,'est_pop outlier from active cel'!$C$2:$E$201,2,FALSE),"-")</f>
        <v>-</v>
      </c>
      <c r="K135" s="22" t="str">
        <f>IFNA(VLOOKUP($C135,'est_pop outlier from active cel'!$C$2:$E$201,3,FALSE),"-")</f>
        <v>-</v>
      </c>
    </row>
    <row r="136">
      <c r="A136" s="17" t="s">
        <v>234</v>
      </c>
      <c r="B136" s="17" t="s">
        <v>280</v>
      </c>
      <c r="C136" s="18" t="s">
        <v>281</v>
      </c>
      <c r="D136" s="19" t="str">
        <f>IFNA(VLOOKUP(C136,'est_pop gap'!$C$3:$F$157,2,FALSE),"-")</f>
        <v>-</v>
      </c>
      <c r="E136" s="20">
        <f>IFNA(VLOOKUP($C136,'est_pop gap'!$C$3:$F$157,3,FALSE),"-")</f>
        <v>16</v>
      </c>
      <c r="F136" s="21">
        <f>IFNA(VLOOKUP($C136,'est_pop gap'!$C$3:$F$157,4,FALSE),"-")</f>
        <v>1</v>
      </c>
      <c r="G136" s="19" t="str">
        <f>IFNA(VLOOKUP($C136,'est_pop index'!$C$2:$E$13,2,FALSE),"-")</f>
        <v>-</v>
      </c>
      <c r="H136" s="22" t="str">
        <f>IFNA(VLOOKUP($C136,'est_pop index'!$C$2:$E$13,3,FALSE),"-")</f>
        <v>-</v>
      </c>
      <c r="I136" s="22">
        <f>IFNA(VLOOKUP($C136,no_active_cells!$C$2:$D$113,2,FALSE),"-")</f>
        <v>44927</v>
      </c>
      <c r="J136" s="19">
        <f>IFNA(VLOOKUP($C136,'est_pop outlier from active cel'!$C$2:$E$201,2,FALSE),"-")</f>
        <v>-7.644</v>
      </c>
      <c r="K136" s="22">
        <f>IFNA(VLOOKUP($C136,'est_pop outlier from active cel'!$C$2:$E$201,3,FALSE),"-")</f>
        <v>43891</v>
      </c>
    </row>
    <row r="137">
      <c r="A137" s="17" t="s">
        <v>234</v>
      </c>
      <c r="B137" s="17" t="s">
        <v>282</v>
      </c>
      <c r="C137" s="18" t="s">
        <v>283</v>
      </c>
      <c r="D137" s="19" t="str">
        <f>IFNA(VLOOKUP(C137,'est_pop gap'!$C$3:$F$157,2,FALSE),"-")</f>
        <v>-</v>
      </c>
      <c r="E137" s="20" t="str">
        <f>IFNA(VLOOKUP($C137,'est_pop gap'!$C$3:$F$157,3,FALSE),"-")</f>
        <v>-</v>
      </c>
      <c r="F137" s="21" t="str">
        <f>IFNA(VLOOKUP($C137,'est_pop gap'!$C$3:$F$157,4,FALSE),"-")</f>
        <v>-</v>
      </c>
      <c r="G137" s="19" t="str">
        <f>IFNA(VLOOKUP($C137,'est_pop index'!$C$2:$E$13,2,FALSE),"-")</f>
        <v>-</v>
      </c>
      <c r="H137" s="22" t="str">
        <f>IFNA(VLOOKUP($C137,'est_pop index'!$C$2:$E$13,3,FALSE),"-")</f>
        <v>-</v>
      </c>
      <c r="I137" s="23" t="str">
        <f>IFNA(VLOOKUP($C137,no_active_cells!$C$2:$D$113,2,FALSE),"-")</f>
        <v>-</v>
      </c>
      <c r="J137" s="19" t="str">
        <f>IFNA(VLOOKUP($C137,'est_pop outlier from active cel'!$C$2:$E$201,2,FALSE),"-")</f>
        <v>-</v>
      </c>
      <c r="K137" s="22" t="str">
        <f>IFNA(VLOOKUP($C137,'est_pop outlier from active cel'!$C$2:$E$201,3,FALSE),"-")</f>
        <v>-</v>
      </c>
    </row>
    <row r="138">
      <c r="A138" s="17" t="s">
        <v>234</v>
      </c>
      <c r="B138" s="17" t="s">
        <v>284</v>
      </c>
      <c r="C138" s="18" t="s">
        <v>285</v>
      </c>
      <c r="D138" s="19" t="str">
        <f>IFNA(VLOOKUP(C138,'est_pop gap'!$C$3:$F$157,2,FALSE),"-")</f>
        <v>-</v>
      </c>
      <c r="E138" s="20" t="str">
        <f>IFNA(VLOOKUP($C138,'est_pop gap'!$C$3:$F$157,3,FALSE),"-")</f>
        <v>-</v>
      </c>
      <c r="F138" s="21" t="str">
        <f>IFNA(VLOOKUP($C138,'est_pop gap'!$C$3:$F$157,4,FALSE),"-")</f>
        <v>-</v>
      </c>
      <c r="G138" s="19" t="str">
        <f>IFNA(VLOOKUP($C138,'est_pop index'!$C$2:$E$13,2,FALSE),"-")</f>
        <v>-</v>
      </c>
      <c r="H138" s="22" t="str">
        <f>IFNA(VLOOKUP($C138,'est_pop index'!$C$2:$E$13,3,FALSE),"-")</f>
        <v>-</v>
      </c>
      <c r="I138" s="23" t="str">
        <f>IFNA(VLOOKUP($C138,no_active_cells!$C$2:$D$113,2,FALSE),"-")</f>
        <v>-</v>
      </c>
      <c r="J138" s="19" t="str">
        <f>IFNA(VLOOKUP($C138,'est_pop outlier from active cel'!$C$2:$E$201,2,FALSE),"-")</f>
        <v>-</v>
      </c>
      <c r="K138" s="22" t="str">
        <f>IFNA(VLOOKUP($C138,'est_pop outlier from active cel'!$C$2:$E$201,3,FALSE),"-")</f>
        <v>-</v>
      </c>
    </row>
    <row r="139">
      <c r="A139" s="17" t="s">
        <v>234</v>
      </c>
      <c r="B139" s="17" t="s">
        <v>286</v>
      </c>
      <c r="C139" s="18" t="s">
        <v>287</v>
      </c>
      <c r="D139" s="19" t="str">
        <f>IFNA(VLOOKUP(C139,'est_pop gap'!$C$3:$F$157,2,FALSE),"-")</f>
        <v>-</v>
      </c>
      <c r="E139" s="20">
        <f>IFNA(VLOOKUP($C139,'est_pop gap'!$C$3:$F$157,3,FALSE),"-")</f>
        <v>5</v>
      </c>
      <c r="F139" s="21" t="str">
        <f>IFNA(VLOOKUP($C139,'est_pop gap'!$C$3:$F$157,4,FALSE),"-")</f>
        <v>-</v>
      </c>
      <c r="G139" s="19" t="str">
        <f>IFNA(VLOOKUP($C139,'est_pop index'!$C$2:$E$13,2,FALSE),"-")</f>
        <v>-</v>
      </c>
      <c r="H139" s="22" t="str">
        <f>IFNA(VLOOKUP($C139,'est_pop index'!$C$2:$E$13,3,FALSE),"-")</f>
        <v>-</v>
      </c>
      <c r="I139" s="23" t="str">
        <f>IFNA(VLOOKUP($C139,no_active_cells!$C$2:$D$113,2,FALSE),"-")</f>
        <v>-</v>
      </c>
      <c r="J139" s="19" t="str">
        <f>IFNA(VLOOKUP($C139,'est_pop outlier from active cel'!$C$2:$E$201,2,FALSE),"-")</f>
        <v>-</v>
      </c>
      <c r="K139" s="22" t="str">
        <f>IFNA(VLOOKUP($C139,'est_pop outlier from active cel'!$C$2:$E$201,3,FALSE),"-")</f>
        <v>-</v>
      </c>
    </row>
    <row r="140">
      <c r="A140" s="17" t="s">
        <v>234</v>
      </c>
      <c r="B140" s="17" t="s">
        <v>288</v>
      </c>
      <c r="C140" s="18" t="s">
        <v>289</v>
      </c>
      <c r="D140" s="19" t="str">
        <f>IFNA(VLOOKUP(C140,'est_pop gap'!$C$3:$F$157,2,FALSE),"-")</f>
        <v>-</v>
      </c>
      <c r="E140" s="20" t="str">
        <f>IFNA(VLOOKUP($C140,'est_pop gap'!$C$3:$F$157,3,FALSE),"-")</f>
        <v>-</v>
      </c>
      <c r="F140" s="21" t="str">
        <f>IFNA(VLOOKUP($C140,'est_pop gap'!$C$3:$F$157,4,FALSE),"-")</f>
        <v>-</v>
      </c>
      <c r="G140" s="19" t="str">
        <f>IFNA(VLOOKUP($C140,'est_pop index'!$C$2:$E$13,2,FALSE),"-")</f>
        <v>-</v>
      </c>
      <c r="H140" s="22" t="str">
        <f>IFNA(VLOOKUP($C140,'est_pop index'!$C$2:$E$13,3,FALSE),"-")</f>
        <v>-</v>
      </c>
      <c r="I140" s="23" t="str">
        <f>IFNA(VLOOKUP($C140,no_active_cells!$C$2:$D$113,2,FALSE),"-")</f>
        <v>-</v>
      </c>
      <c r="J140" s="19" t="str">
        <f>IFNA(VLOOKUP($C140,'est_pop outlier from active cel'!$C$2:$E$201,2,FALSE),"-")</f>
        <v>-</v>
      </c>
      <c r="K140" s="22" t="str">
        <f>IFNA(VLOOKUP($C140,'est_pop outlier from active cel'!$C$2:$E$201,3,FALSE),"-")</f>
        <v>-</v>
      </c>
    </row>
    <row r="141">
      <c r="A141" s="17" t="s">
        <v>234</v>
      </c>
      <c r="B141" s="17" t="s">
        <v>290</v>
      </c>
      <c r="C141" s="18" t="s">
        <v>291</v>
      </c>
      <c r="D141" s="19" t="str">
        <f>IFNA(VLOOKUP(C141,'est_pop gap'!$C$3:$F$157,2,FALSE),"-")</f>
        <v>-</v>
      </c>
      <c r="E141" s="20">
        <f>IFNA(VLOOKUP($C141,'est_pop gap'!$C$3:$F$157,3,FALSE),"-")</f>
        <v>3</v>
      </c>
      <c r="F141" s="21">
        <f>IFNA(VLOOKUP($C141,'est_pop gap'!$C$3:$F$157,4,FALSE),"-")</f>
        <v>1</v>
      </c>
      <c r="G141" s="19" t="str">
        <f>IFNA(VLOOKUP($C141,'est_pop index'!$C$2:$E$13,2,FALSE),"-")</f>
        <v>-</v>
      </c>
      <c r="H141" s="22" t="str">
        <f>IFNA(VLOOKUP($C141,'est_pop index'!$C$2:$E$13,3,FALSE),"-")</f>
        <v>-</v>
      </c>
      <c r="I141" s="23" t="str">
        <f>IFNA(VLOOKUP($C141,no_active_cells!$C$2:$D$113,2,FALSE),"-")</f>
        <v>Oct - Nov 2022</v>
      </c>
      <c r="J141" s="19" t="str">
        <f>IFNA(VLOOKUP($C141,'est_pop outlier from active cel'!$C$2:$E$201,2,FALSE),"-")</f>
        <v>-</v>
      </c>
      <c r="K141" s="22" t="str">
        <f>IFNA(VLOOKUP($C141,'est_pop outlier from active cel'!$C$2:$E$201,3,FALSE),"-")</f>
        <v>-</v>
      </c>
    </row>
    <row r="142">
      <c r="A142" s="17" t="s">
        <v>234</v>
      </c>
      <c r="B142" s="17" t="s">
        <v>292</v>
      </c>
      <c r="C142" s="18" t="s">
        <v>293</v>
      </c>
      <c r="D142" s="19" t="str">
        <f>IFNA(VLOOKUP(C142,'est_pop gap'!$C$3:$F$157,2,FALSE),"-")</f>
        <v>-</v>
      </c>
      <c r="E142" s="20" t="str">
        <f>IFNA(VLOOKUP($C142,'est_pop gap'!$C$3:$F$157,3,FALSE),"-")</f>
        <v>-</v>
      </c>
      <c r="F142" s="21" t="str">
        <f>IFNA(VLOOKUP($C142,'est_pop gap'!$C$3:$F$157,4,FALSE),"-")</f>
        <v>-</v>
      </c>
      <c r="G142" s="19" t="str">
        <f>IFNA(VLOOKUP($C142,'est_pop index'!$C$2:$E$13,2,FALSE),"-")</f>
        <v>-</v>
      </c>
      <c r="H142" s="22" t="str">
        <f>IFNA(VLOOKUP($C142,'est_pop index'!$C$2:$E$13,3,FALSE),"-")</f>
        <v>-</v>
      </c>
      <c r="I142" s="23" t="str">
        <f>IFNA(VLOOKUP($C142,no_active_cells!$C$2:$D$113,2,FALSE),"-")</f>
        <v>-</v>
      </c>
      <c r="J142" s="19" t="str">
        <f>IFNA(VLOOKUP($C142,'est_pop outlier from active cel'!$C$2:$E$201,2,FALSE),"-")</f>
        <v>-</v>
      </c>
      <c r="K142" s="22" t="str">
        <f>IFNA(VLOOKUP($C142,'est_pop outlier from active cel'!$C$2:$E$201,3,FALSE),"-")</f>
        <v>-</v>
      </c>
    </row>
    <row r="143">
      <c r="A143" s="17" t="s">
        <v>234</v>
      </c>
      <c r="B143" s="17" t="s">
        <v>294</v>
      </c>
      <c r="C143" s="18" t="s">
        <v>295</v>
      </c>
      <c r="D143" s="19" t="str">
        <f>IFNA(VLOOKUP(C143,'est_pop gap'!$C$3:$F$157,2,FALSE),"-")</f>
        <v>-</v>
      </c>
      <c r="E143" s="20" t="str">
        <f>IFNA(VLOOKUP($C143,'est_pop gap'!$C$3:$F$157,3,FALSE),"-")</f>
        <v>-</v>
      </c>
      <c r="F143" s="21" t="str">
        <f>IFNA(VLOOKUP($C143,'est_pop gap'!$C$3:$F$157,4,FALSE),"-")</f>
        <v>-</v>
      </c>
      <c r="G143" s="19" t="str">
        <f>IFNA(VLOOKUP($C143,'est_pop index'!$C$2:$E$13,2,FALSE),"-")</f>
        <v>-</v>
      </c>
      <c r="H143" s="22" t="str">
        <f>IFNA(VLOOKUP($C143,'est_pop index'!$C$2:$E$13,3,FALSE),"-")</f>
        <v>-</v>
      </c>
      <c r="I143" s="23" t="str">
        <f>IFNA(VLOOKUP($C143,no_active_cells!$C$2:$D$113,2,FALSE),"-")</f>
        <v>-</v>
      </c>
      <c r="J143" s="19" t="str">
        <f>IFNA(VLOOKUP($C143,'est_pop outlier from active cel'!$C$2:$E$201,2,FALSE),"-")</f>
        <v>-</v>
      </c>
      <c r="K143" s="22" t="str">
        <f>IFNA(VLOOKUP($C143,'est_pop outlier from active cel'!$C$2:$E$201,3,FALSE),"-")</f>
        <v>-</v>
      </c>
    </row>
    <row r="144">
      <c r="A144" s="17" t="s">
        <v>234</v>
      </c>
      <c r="B144" s="17" t="s">
        <v>296</v>
      </c>
      <c r="C144" s="18" t="s">
        <v>297</v>
      </c>
      <c r="D144" s="19" t="str">
        <f>IFNA(VLOOKUP(C144,'est_pop gap'!$C$3:$F$157,2,FALSE),"-")</f>
        <v>-</v>
      </c>
      <c r="E144" s="20" t="str">
        <f>IFNA(VLOOKUP($C144,'est_pop gap'!$C$3:$F$157,3,FALSE),"-")</f>
        <v>-</v>
      </c>
      <c r="F144" s="21" t="str">
        <f>IFNA(VLOOKUP($C144,'est_pop gap'!$C$3:$F$157,4,FALSE),"-")</f>
        <v>-</v>
      </c>
      <c r="G144" s="19" t="str">
        <f>IFNA(VLOOKUP($C144,'est_pop index'!$C$2:$E$13,2,FALSE),"-")</f>
        <v>-</v>
      </c>
      <c r="H144" s="22" t="str">
        <f>IFNA(VLOOKUP($C144,'est_pop index'!$C$2:$E$13,3,FALSE),"-")</f>
        <v>-</v>
      </c>
      <c r="I144" s="23" t="str">
        <f>IFNA(VLOOKUP($C144,no_active_cells!$C$2:$D$113,2,FALSE),"-")</f>
        <v>-</v>
      </c>
      <c r="J144" s="19">
        <f>IFNA(VLOOKUP($C144,'est_pop outlier from active cel'!$C$2:$E$201,2,FALSE),"-")</f>
        <v>-13.954</v>
      </c>
      <c r="K144" s="22">
        <f>IFNA(VLOOKUP($C144,'est_pop outlier from active cel'!$C$2:$E$201,3,FALSE),"-")</f>
        <v>44835</v>
      </c>
    </row>
    <row r="145">
      <c r="A145" s="17" t="s">
        <v>234</v>
      </c>
      <c r="B145" s="17" t="s">
        <v>298</v>
      </c>
      <c r="C145" s="18" t="s">
        <v>299</v>
      </c>
      <c r="D145" s="19" t="str">
        <f>IFNA(VLOOKUP(C145,'est_pop gap'!$C$3:$F$157,2,FALSE),"-")</f>
        <v>-</v>
      </c>
      <c r="E145" s="20" t="str">
        <f>IFNA(VLOOKUP($C145,'est_pop gap'!$C$3:$F$157,3,FALSE),"-")</f>
        <v>-</v>
      </c>
      <c r="F145" s="21" t="str">
        <f>IFNA(VLOOKUP($C145,'est_pop gap'!$C$3:$F$157,4,FALSE),"-")</f>
        <v>-</v>
      </c>
      <c r="G145" s="19" t="str">
        <f>IFNA(VLOOKUP($C145,'est_pop index'!$C$2:$E$13,2,FALSE),"-")</f>
        <v>-</v>
      </c>
      <c r="H145" s="22" t="str">
        <f>IFNA(VLOOKUP($C145,'est_pop index'!$C$2:$E$13,3,FALSE),"-")</f>
        <v>-</v>
      </c>
      <c r="I145" s="23" t="str">
        <f>IFNA(VLOOKUP($C145,no_active_cells!$C$2:$D$113,2,FALSE),"-")</f>
        <v>-</v>
      </c>
      <c r="J145" s="19" t="str">
        <f>IFNA(VLOOKUP($C145,'est_pop outlier from active cel'!$C$2:$E$201,2,FALSE),"-")</f>
        <v>-</v>
      </c>
      <c r="K145" s="22" t="str">
        <f>IFNA(VLOOKUP($C145,'est_pop outlier from active cel'!$C$2:$E$201,3,FALSE),"-")</f>
        <v>-</v>
      </c>
    </row>
    <row r="146">
      <c r="A146" s="17" t="s">
        <v>234</v>
      </c>
      <c r="B146" s="17" t="s">
        <v>300</v>
      </c>
      <c r="C146" s="18" t="s">
        <v>301</v>
      </c>
      <c r="D146" s="19" t="str">
        <f>IFNA(VLOOKUP(C146,'est_pop gap'!$C$3:$F$157,2,FALSE),"-")</f>
        <v>-</v>
      </c>
      <c r="E146" s="20" t="str">
        <f>IFNA(VLOOKUP($C146,'est_pop gap'!$C$3:$F$157,3,FALSE),"-")</f>
        <v>-</v>
      </c>
      <c r="F146" s="21" t="str">
        <f>IFNA(VLOOKUP($C146,'est_pop gap'!$C$3:$F$157,4,FALSE),"-")</f>
        <v>-</v>
      </c>
      <c r="G146" s="19" t="str">
        <f>IFNA(VLOOKUP($C146,'est_pop index'!$C$2:$E$13,2,FALSE),"-")</f>
        <v>-</v>
      </c>
      <c r="H146" s="22" t="str">
        <f>IFNA(VLOOKUP($C146,'est_pop index'!$C$2:$E$13,3,FALSE),"-")</f>
        <v>-</v>
      </c>
      <c r="I146" s="23" t="str">
        <f>IFNA(VLOOKUP($C146,no_active_cells!$C$2:$D$113,2,FALSE),"-")</f>
        <v>-</v>
      </c>
      <c r="J146" s="19" t="str">
        <f>IFNA(VLOOKUP($C146,'est_pop outlier from active cel'!$C$2:$E$201,2,FALSE),"-")</f>
        <v>-</v>
      </c>
      <c r="K146" s="22" t="str">
        <f>IFNA(VLOOKUP($C146,'est_pop outlier from active cel'!$C$2:$E$201,3,FALSE),"-")</f>
        <v>-</v>
      </c>
    </row>
    <row r="147">
      <c r="A147" s="17" t="s">
        <v>234</v>
      </c>
      <c r="B147" s="17" t="s">
        <v>302</v>
      </c>
      <c r="C147" s="18" t="s">
        <v>303</v>
      </c>
      <c r="D147" s="19" t="str">
        <f>IFNA(VLOOKUP(C147,'est_pop gap'!$C$3:$F$157,2,FALSE),"-")</f>
        <v>-</v>
      </c>
      <c r="E147" s="20">
        <f>IFNA(VLOOKUP($C147,'est_pop gap'!$C$3:$F$157,3,FALSE),"-")</f>
        <v>4</v>
      </c>
      <c r="F147" s="21" t="str">
        <f>IFNA(VLOOKUP($C147,'est_pop gap'!$C$3:$F$157,4,FALSE),"-")</f>
        <v>-</v>
      </c>
      <c r="G147" s="19" t="str">
        <f>IFNA(VLOOKUP($C147,'est_pop index'!$C$2:$E$13,2,FALSE),"-")</f>
        <v>-</v>
      </c>
      <c r="H147" s="22" t="str">
        <f>IFNA(VLOOKUP($C147,'est_pop index'!$C$2:$E$13,3,FALSE),"-")</f>
        <v>-</v>
      </c>
      <c r="I147" s="23" t="str">
        <f>IFNA(VLOOKUP($C147,no_active_cells!$C$2:$D$113,2,FALSE),"-")</f>
        <v>-</v>
      </c>
      <c r="J147" s="19" t="str">
        <f>IFNA(VLOOKUP($C147,'est_pop outlier from active cel'!$C$2:$E$201,2,FALSE),"-")</f>
        <v>-</v>
      </c>
      <c r="K147" s="22" t="str">
        <f>IFNA(VLOOKUP($C147,'est_pop outlier from active cel'!$C$2:$E$201,3,FALSE),"-")</f>
        <v>-</v>
      </c>
    </row>
    <row r="148">
      <c r="A148" s="17" t="s">
        <v>234</v>
      </c>
      <c r="B148" s="17" t="s">
        <v>304</v>
      </c>
      <c r="C148" s="18" t="s">
        <v>305</v>
      </c>
      <c r="D148" s="19" t="str">
        <f>IFNA(VLOOKUP(C148,'est_pop gap'!$C$3:$F$157,2,FALSE),"-")</f>
        <v>-</v>
      </c>
      <c r="E148" s="20" t="str">
        <f>IFNA(VLOOKUP($C148,'est_pop gap'!$C$3:$F$157,3,FALSE),"-")</f>
        <v>-</v>
      </c>
      <c r="F148" s="21" t="str">
        <f>IFNA(VLOOKUP($C148,'est_pop gap'!$C$3:$F$157,4,FALSE),"-")</f>
        <v>-</v>
      </c>
      <c r="G148" s="19" t="str">
        <f>IFNA(VLOOKUP($C148,'est_pop index'!$C$2:$E$13,2,FALSE),"-")</f>
        <v>-</v>
      </c>
      <c r="H148" s="22" t="str">
        <f>IFNA(VLOOKUP($C148,'est_pop index'!$C$2:$E$13,3,FALSE),"-")</f>
        <v>-</v>
      </c>
      <c r="I148" s="23" t="str">
        <f>IFNA(VLOOKUP($C148,no_active_cells!$C$2:$D$113,2,FALSE),"-")</f>
        <v>-</v>
      </c>
      <c r="J148" s="19" t="str">
        <f>IFNA(VLOOKUP($C148,'est_pop outlier from active cel'!$C$2:$E$201,2,FALSE),"-")</f>
        <v>-</v>
      </c>
      <c r="K148" s="22" t="str">
        <f>IFNA(VLOOKUP($C148,'est_pop outlier from active cel'!$C$2:$E$201,3,FALSE),"-")</f>
        <v>-</v>
      </c>
    </row>
    <row r="149">
      <c r="A149" s="17" t="s">
        <v>234</v>
      </c>
      <c r="B149" s="17" t="s">
        <v>306</v>
      </c>
      <c r="C149" s="18" t="s">
        <v>307</v>
      </c>
      <c r="D149" s="19" t="str">
        <f>IFNA(VLOOKUP(C149,'est_pop gap'!$C$3:$F$157,2,FALSE),"-")</f>
        <v>-</v>
      </c>
      <c r="E149" s="20" t="str">
        <f>IFNA(VLOOKUP($C149,'est_pop gap'!$C$3:$F$157,3,FALSE),"-")</f>
        <v>-</v>
      </c>
      <c r="F149" s="21" t="str">
        <f>IFNA(VLOOKUP($C149,'est_pop gap'!$C$3:$F$157,4,FALSE),"-")</f>
        <v>-</v>
      </c>
      <c r="G149" s="19" t="str">
        <f>IFNA(VLOOKUP($C149,'est_pop index'!$C$2:$E$13,2,FALSE),"-")</f>
        <v>-</v>
      </c>
      <c r="H149" s="22" t="str">
        <f>IFNA(VLOOKUP($C149,'est_pop index'!$C$2:$E$13,3,FALSE),"-")</f>
        <v>-</v>
      </c>
      <c r="I149" s="23" t="str">
        <f>IFNA(VLOOKUP($C149,no_active_cells!$C$2:$D$113,2,FALSE),"-")</f>
        <v>-</v>
      </c>
      <c r="J149" s="19" t="str">
        <f>IFNA(VLOOKUP($C149,'est_pop outlier from active cel'!$C$2:$E$201,2,FALSE),"-")</f>
        <v>-</v>
      </c>
      <c r="K149" s="22" t="str">
        <f>IFNA(VLOOKUP($C149,'est_pop outlier from active cel'!$C$2:$E$201,3,FALSE),"-")</f>
        <v>-</v>
      </c>
    </row>
    <row r="150">
      <c r="A150" s="17" t="s">
        <v>234</v>
      </c>
      <c r="B150" s="17" t="s">
        <v>308</v>
      </c>
      <c r="C150" s="18" t="s">
        <v>309</v>
      </c>
      <c r="D150" s="19" t="str">
        <f>IFNA(VLOOKUP(C150,'est_pop gap'!$C$3:$F$157,2,FALSE),"-")</f>
        <v>-</v>
      </c>
      <c r="E150" s="20">
        <f>IFNA(VLOOKUP($C150,'est_pop gap'!$C$3:$F$157,3,FALSE),"-")</f>
        <v>3</v>
      </c>
      <c r="F150" s="21">
        <f>IFNA(VLOOKUP($C150,'est_pop gap'!$C$3:$F$157,4,FALSE),"-")</f>
        <v>18</v>
      </c>
      <c r="G150" s="19" t="str">
        <f>IFNA(VLOOKUP($C150,'est_pop index'!$C$2:$E$13,2,FALSE),"-")</f>
        <v>-</v>
      </c>
      <c r="H150" s="22" t="str">
        <f>IFNA(VLOOKUP($C150,'est_pop index'!$C$2:$E$13,3,FALSE),"-")</f>
        <v>-</v>
      </c>
      <c r="I150" s="23" t="str">
        <f>IFNA(VLOOKUP($C150,no_active_cells!$C$2:$D$113,2,FALSE),"-")</f>
        <v>Oct 2022 - Dec 2023</v>
      </c>
      <c r="J150" s="19" t="str">
        <f>IFNA(VLOOKUP($C150,'est_pop outlier from active cel'!$C$2:$E$201,2,FALSE),"-")</f>
        <v>-</v>
      </c>
      <c r="K150" s="22" t="str">
        <f>IFNA(VLOOKUP($C150,'est_pop outlier from active cel'!$C$2:$E$201,3,FALSE),"-")</f>
        <v>-</v>
      </c>
    </row>
    <row r="151">
      <c r="A151" s="17" t="s">
        <v>234</v>
      </c>
      <c r="B151" s="17" t="s">
        <v>310</v>
      </c>
      <c r="C151" s="18" t="s">
        <v>311</v>
      </c>
      <c r="D151" s="19" t="str">
        <f>IFNA(VLOOKUP(C151,'est_pop gap'!$C$3:$F$157,2,FALSE),"-")</f>
        <v>-</v>
      </c>
      <c r="E151" s="20">
        <f>IFNA(VLOOKUP($C151,'est_pop gap'!$C$3:$F$157,3,FALSE),"-")</f>
        <v>3</v>
      </c>
      <c r="F151" s="21" t="str">
        <f>IFNA(VLOOKUP($C151,'est_pop gap'!$C$3:$F$157,4,FALSE),"-")</f>
        <v>-</v>
      </c>
      <c r="G151" s="19" t="str">
        <f>IFNA(VLOOKUP($C151,'est_pop index'!$C$2:$E$13,2,FALSE),"-")</f>
        <v>-</v>
      </c>
      <c r="H151" s="22" t="str">
        <f>IFNA(VLOOKUP($C151,'est_pop index'!$C$2:$E$13,3,FALSE),"-")</f>
        <v>-</v>
      </c>
      <c r="I151" s="23" t="str">
        <f>IFNA(VLOOKUP($C151,no_active_cells!$C$2:$D$113,2,FALSE),"-")</f>
        <v>-</v>
      </c>
      <c r="J151" s="19">
        <f>IFNA(VLOOKUP($C151,'est_pop outlier from active cel'!$C$2:$E$201,2,FALSE),"-")</f>
        <v>12.944</v>
      </c>
      <c r="K151" s="22">
        <f>IFNA(VLOOKUP($C151,'est_pop outlier from active cel'!$C$2:$E$201,3,FALSE),"-")</f>
        <v>44501</v>
      </c>
    </row>
    <row r="152">
      <c r="A152" s="17" t="s">
        <v>234</v>
      </c>
      <c r="B152" s="17" t="s">
        <v>312</v>
      </c>
      <c r="C152" s="18" t="s">
        <v>313</v>
      </c>
      <c r="D152" s="19" t="str">
        <f>IFNA(VLOOKUP(C152,'est_pop gap'!$C$3:$F$157,2,FALSE),"-")</f>
        <v>-</v>
      </c>
      <c r="E152" s="20">
        <f>IFNA(VLOOKUP($C152,'est_pop gap'!$C$3:$F$157,3,FALSE),"-")</f>
        <v>3</v>
      </c>
      <c r="F152" s="21" t="str">
        <f>IFNA(VLOOKUP($C152,'est_pop gap'!$C$3:$F$157,4,FALSE),"-")</f>
        <v>-</v>
      </c>
      <c r="G152" s="19" t="str">
        <f>IFNA(VLOOKUP($C152,'est_pop index'!$C$2:$E$13,2,FALSE),"-")</f>
        <v>-</v>
      </c>
      <c r="H152" s="22" t="str">
        <f>IFNA(VLOOKUP($C152,'est_pop index'!$C$2:$E$13,3,FALSE),"-")</f>
        <v>-</v>
      </c>
      <c r="I152" s="23" t="str">
        <f>IFNA(VLOOKUP($C152,no_active_cells!$C$2:$D$113,2,FALSE),"-")</f>
        <v>-</v>
      </c>
      <c r="J152" s="19">
        <f>IFNA(VLOOKUP($C152,'est_pop outlier from active cel'!$C$2:$E$201,2,FALSE),"-")</f>
        <v>-10.381</v>
      </c>
      <c r="K152" s="22">
        <f>IFNA(VLOOKUP($C152,'est_pop outlier from active cel'!$C$2:$E$201,3,FALSE),"-")</f>
        <v>44105</v>
      </c>
    </row>
    <row r="153">
      <c r="A153" s="17" t="s">
        <v>234</v>
      </c>
      <c r="B153" s="17" t="s">
        <v>314</v>
      </c>
      <c r="C153" s="18" t="s">
        <v>315</v>
      </c>
      <c r="D153" s="19" t="str">
        <f>IFNA(VLOOKUP(C153,'est_pop gap'!$C$3:$F$157,2,FALSE),"-")</f>
        <v>-</v>
      </c>
      <c r="E153" s="20" t="str">
        <f>IFNA(VLOOKUP($C153,'est_pop gap'!$C$3:$F$157,3,FALSE),"-")</f>
        <v>-</v>
      </c>
      <c r="F153" s="21" t="str">
        <f>IFNA(VLOOKUP($C153,'est_pop gap'!$C$3:$F$157,4,FALSE),"-")</f>
        <v>-</v>
      </c>
      <c r="G153" s="19" t="str">
        <f>IFNA(VLOOKUP($C153,'est_pop index'!$C$2:$E$13,2,FALSE),"-")</f>
        <v>-</v>
      </c>
      <c r="H153" s="22" t="str">
        <f>IFNA(VLOOKUP($C153,'est_pop index'!$C$2:$E$13,3,FALSE),"-")</f>
        <v>-</v>
      </c>
      <c r="I153" s="23" t="str">
        <f>IFNA(VLOOKUP($C153,no_active_cells!$C$2:$D$113,2,FALSE),"-")</f>
        <v>-</v>
      </c>
      <c r="J153" s="19">
        <f>IFNA(VLOOKUP($C153,'est_pop outlier from active cel'!$C$2:$E$201,2,FALSE),"-")</f>
        <v>-6.357</v>
      </c>
      <c r="K153" s="22">
        <f>IFNA(VLOOKUP($C153,'est_pop outlier from active cel'!$C$2:$E$201,3,FALSE),"-")</f>
        <v>44166</v>
      </c>
    </row>
    <row r="154">
      <c r="A154" s="17" t="s">
        <v>234</v>
      </c>
      <c r="B154" s="17" t="s">
        <v>316</v>
      </c>
      <c r="C154" s="18" t="s">
        <v>317</v>
      </c>
      <c r="D154" s="19" t="str">
        <f>IFNA(VLOOKUP(C154,'est_pop gap'!$C$3:$F$157,2,FALSE),"-")</f>
        <v>-</v>
      </c>
      <c r="E154" s="20">
        <f>IFNA(VLOOKUP($C154,'est_pop gap'!$C$3:$F$157,3,FALSE),"-")</f>
        <v>3</v>
      </c>
      <c r="F154" s="21" t="str">
        <f>IFNA(VLOOKUP($C154,'est_pop gap'!$C$3:$F$157,4,FALSE),"-")</f>
        <v>-</v>
      </c>
      <c r="G154" s="19" t="str">
        <f>IFNA(VLOOKUP($C154,'est_pop index'!$C$2:$E$13,2,FALSE),"-")</f>
        <v>-</v>
      </c>
      <c r="H154" s="22" t="str">
        <f>IFNA(VLOOKUP($C154,'est_pop index'!$C$2:$E$13,3,FALSE),"-")</f>
        <v>-</v>
      </c>
      <c r="I154" s="23" t="str">
        <f>IFNA(VLOOKUP($C154,no_active_cells!$C$2:$D$113,2,FALSE),"-")</f>
        <v>-</v>
      </c>
      <c r="J154" s="19" t="str">
        <f>IFNA(VLOOKUP($C154,'est_pop outlier from active cel'!$C$2:$E$201,2,FALSE),"-")</f>
        <v>-</v>
      </c>
      <c r="K154" s="22" t="str">
        <f>IFNA(VLOOKUP($C154,'est_pop outlier from active cel'!$C$2:$E$201,3,FALSE),"-")</f>
        <v>-</v>
      </c>
    </row>
    <row r="155">
      <c r="A155" s="17" t="s">
        <v>234</v>
      </c>
      <c r="B155" s="17" t="s">
        <v>318</v>
      </c>
      <c r="C155" s="18" t="s">
        <v>319</v>
      </c>
      <c r="D155" s="19" t="str">
        <f>IFNA(VLOOKUP(C155,'est_pop gap'!$C$3:$F$157,2,FALSE),"-")</f>
        <v>-</v>
      </c>
      <c r="E155" s="20">
        <f>IFNA(VLOOKUP($C155,'est_pop gap'!$C$3:$F$157,3,FALSE),"-")</f>
        <v>3</v>
      </c>
      <c r="F155" s="21">
        <f>IFNA(VLOOKUP($C155,'est_pop gap'!$C$3:$F$157,4,FALSE),"-")</f>
        <v>14</v>
      </c>
      <c r="G155" s="19" t="str">
        <f>IFNA(VLOOKUP($C155,'est_pop index'!$C$2:$E$13,2,FALSE),"-")</f>
        <v>-</v>
      </c>
      <c r="H155" s="22" t="str">
        <f>IFNA(VLOOKUP($C155,'est_pop index'!$C$2:$E$13,3,FALSE),"-")</f>
        <v>-</v>
      </c>
      <c r="I155" s="23" t="str">
        <f>IFNA(VLOOKUP($C155,no_active_cells!$C$2:$D$113,2,FALSE),"-")</f>
        <v>Oct - Nov 2022,
 Aug 2023 - March 2024</v>
      </c>
      <c r="J155" s="19" t="str">
        <f>IFNA(VLOOKUP($C155,'est_pop outlier from active cel'!$C$2:$E$201,2,FALSE),"-")</f>
        <v>-</v>
      </c>
      <c r="K155" s="22" t="str">
        <f>IFNA(VLOOKUP($C155,'est_pop outlier from active cel'!$C$2:$E$201,3,FALSE),"-")</f>
        <v>-</v>
      </c>
    </row>
    <row r="156">
      <c r="A156" s="17" t="s">
        <v>320</v>
      </c>
      <c r="B156" s="17" t="s">
        <v>321</v>
      </c>
      <c r="C156" s="18" t="s">
        <v>322</v>
      </c>
      <c r="D156" s="19" t="str">
        <f>IFNA(VLOOKUP(C156,'est_pop gap'!$C$3:$F$157,2,FALSE),"-")</f>
        <v>-</v>
      </c>
      <c r="E156" s="20" t="str">
        <f>IFNA(VLOOKUP($C156,'est_pop gap'!$C$3:$F$157,3,FALSE),"-")</f>
        <v>-</v>
      </c>
      <c r="F156" s="21" t="str">
        <f>IFNA(VLOOKUP($C156,'est_pop gap'!$C$3:$F$157,4,FALSE),"-")</f>
        <v>-</v>
      </c>
      <c r="G156" s="19" t="str">
        <f>IFNA(VLOOKUP($C156,'est_pop index'!$C$2:$E$13,2,FALSE),"-")</f>
        <v>-</v>
      </c>
      <c r="H156" s="22" t="str">
        <f>IFNA(VLOOKUP($C156,'est_pop index'!$C$2:$E$13,3,FALSE),"-")</f>
        <v>-</v>
      </c>
      <c r="I156" s="23" t="str">
        <f>IFNA(VLOOKUP($C156,no_active_cells!$C$2:$D$113,2,FALSE),"-")</f>
        <v>-</v>
      </c>
      <c r="J156" s="19" t="str">
        <f>IFNA(VLOOKUP($C156,'est_pop outlier from active cel'!$C$2:$E$201,2,FALSE),"-")</f>
        <v>-</v>
      </c>
      <c r="K156" s="22" t="str">
        <f>IFNA(VLOOKUP($C156,'est_pop outlier from active cel'!$C$2:$E$201,3,FALSE),"-")</f>
        <v>-</v>
      </c>
    </row>
    <row r="157">
      <c r="A157" s="17" t="s">
        <v>320</v>
      </c>
      <c r="B157" s="17" t="s">
        <v>323</v>
      </c>
      <c r="C157" s="18" t="s">
        <v>324</v>
      </c>
      <c r="D157" s="19" t="str">
        <f>IFNA(VLOOKUP(C157,'est_pop gap'!$C$3:$F$157,2,FALSE),"-")</f>
        <v>-</v>
      </c>
      <c r="E157" s="20">
        <f>IFNA(VLOOKUP($C157,'est_pop gap'!$C$3:$F$157,3,FALSE),"-")</f>
        <v>14</v>
      </c>
      <c r="F157" s="21">
        <f>IFNA(VLOOKUP($C157,'est_pop gap'!$C$3:$F$157,4,FALSE),"-")</f>
        <v>2</v>
      </c>
      <c r="G157" s="19" t="str">
        <f>IFNA(VLOOKUP($C157,'est_pop index'!$C$2:$E$13,2,FALSE),"-")</f>
        <v>-</v>
      </c>
      <c r="H157" s="22" t="str">
        <f>IFNA(VLOOKUP($C157,'est_pop index'!$C$2:$E$13,3,FALSE),"-")</f>
        <v>-</v>
      </c>
      <c r="I157" s="23" t="str">
        <f>IFNA(VLOOKUP($C157,no_active_cells!$C$2:$D$113,2,FALSE),"-")</f>
        <v>-</v>
      </c>
      <c r="J157" s="19" t="str">
        <f>IFNA(VLOOKUP($C157,'est_pop outlier from active cel'!$C$2:$E$201,2,FALSE),"-")</f>
        <v>-</v>
      </c>
      <c r="K157" s="22" t="str">
        <f>IFNA(VLOOKUP($C157,'est_pop outlier from active cel'!$C$2:$E$201,3,FALSE),"-")</f>
        <v>-</v>
      </c>
    </row>
    <row r="158">
      <c r="A158" s="17" t="s">
        <v>320</v>
      </c>
      <c r="B158" s="17" t="s">
        <v>325</v>
      </c>
      <c r="C158" s="18" t="s">
        <v>326</v>
      </c>
      <c r="D158" s="19" t="str">
        <f>IFNA(VLOOKUP(C158,'est_pop gap'!$C$3:$F$157,2,FALSE),"-")</f>
        <v>-</v>
      </c>
      <c r="E158" s="20" t="str">
        <f>IFNA(VLOOKUP($C158,'est_pop gap'!$C$3:$F$157,3,FALSE),"-")</f>
        <v>-</v>
      </c>
      <c r="F158" s="21" t="str">
        <f>IFNA(VLOOKUP($C158,'est_pop gap'!$C$3:$F$157,4,FALSE),"-")</f>
        <v>-</v>
      </c>
      <c r="G158" s="19" t="str">
        <f>IFNA(VLOOKUP($C158,'est_pop index'!$C$2:$E$13,2,FALSE),"-")</f>
        <v>-</v>
      </c>
      <c r="H158" s="22" t="str">
        <f>IFNA(VLOOKUP($C158,'est_pop index'!$C$2:$E$13,3,FALSE),"-")</f>
        <v>-</v>
      </c>
      <c r="I158" s="23" t="str">
        <f>IFNA(VLOOKUP($C158,no_active_cells!$C$2:$D$113,2,FALSE),"-")</f>
        <v>-</v>
      </c>
      <c r="J158" s="19" t="str">
        <f>IFNA(VLOOKUP($C158,'est_pop outlier from active cel'!$C$2:$E$201,2,FALSE),"-")</f>
        <v>-</v>
      </c>
      <c r="K158" s="22" t="str">
        <f>IFNA(VLOOKUP($C158,'est_pop outlier from active cel'!$C$2:$E$201,3,FALSE),"-")</f>
        <v>-</v>
      </c>
    </row>
    <row r="159">
      <c r="A159" s="17" t="s">
        <v>320</v>
      </c>
      <c r="B159" s="17" t="s">
        <v>327</v>
      </c>
      <c r="C159" s="18" t="s">
        <v>328</v>
      </c>
      <c r="D159" s="19" t="str">
        <f>IFNA(VLOOKUP(C159,'est_pop gap'!$C$3:$F$157,2,FALSE),"-")</f>
        <v>-</v>
      </c>
      <c r="E159" s="20" t="str">
        <f>IFNA(VLOOKUP($C159,'est_pop gap'!$C$3:$F$157,3,FALSE),"-")</f>
        <v>-</v>
      </c>
      <c r="F159" s="21" t="str">
        <f>IFNA(VLOOKUP($C159,'est_pop gap'!$C$3:$F$157,4,FALSE),"-")</f>
        <v>-</v>
      </c>
      <c r="G159" s="19" t="str">
        <f>IFNA(VLOOKUP($C159,'est_pop index'!$C$2:$E$13,2,FALSE),"-")</f>
        <v>-</v>
      </c>
      <c r="H159" s="22" t="str">
        <f>IFNA(VLOOKUP($C159,'est_pop index'!$C$2:$E$13,3,FALSE),"-")</f>
        <v>-</v>
      </c>
      <c r="I159" s="23" t="str">
        <f>IFNA(VLOOKUP($C159,no_active_cells!$C$2:$D$113,2,FALSE),"-")</f>
        <v>-</v>
      </c>
      <c r="J159" s="19">
        <f>IFNA(VLOOKUP($C159,'est_pop outlier from active cel'!$C$2:$E$201,2,FALSE),"-")</f>
        <v>-7.534</v>
      </c>
      <c r="K159" s="22">
        <f>IFNA(VLOOKUP($C159,'est_pop outlier from active cel'!$C$2:$E$201,3,FALSE),"-")</f>
        <v>44835</v>
      </c>
    </row>
    <row r="160">
      <c r="A160" s="17" t="s">
        <v>320</v>
      </c>
      <c r="B160" s="17" t="s">
        <v>329</v>
      </c>
      <c r="C160" s="18" t="s">
        <v>330</v>
      </c>
      <c r="D160" s="19" t="str">
        <f>IFNA(VLOOKUP(C160,'est_pop gap'!$C$3:$F$157,2,FALSE),"-")</f>
        <v>-</v>
      </c>
      <c r="E160" s="20" t="str">
        <f>IFNA(VLOOKUP($C160,'est_pop gap'!$C$3:$F$157,3,FALSE),"-")</f>
        <v>-</v>
      </c>
      <c r="F160" s="21" t="str">
        <f>IFNA(VLOOKUP($C160,'est_pop gap'!$C$3:$F$157,4,FALSE),"-")</f>
        <v>-</v>
      </c>
      <c r="G160" s="19" t="str">
        <f>IFNA(VLOOKUP($C160,'est_pop index'!$C$2:$E$13,2,FALSE),"-")</f>
        <v>-</v>
      </c>
      <c r="H160" s="22" t="str">
        <f>IFNA(VLOOKUP($C160,'est_pop index'!$C$2:$E$13,3,FALSE),"-")</f>
        <v>-</v>
      </c>
      <c r="I160" s="23" t="str">
        <f>IFNA(VLOOKUP($C160,no_active_cells!$C$2:$D$113,2,FALSE),"-")</f>
        <v>-</v>
      </c>
      <c r="J160" s="19" t="str">
        <f>IFNA(VLOOKUP($C160,'est_pop outlier from active cel'!$C$2:$E$201,2,FALSE),"-")</f>
        <v>-</v>
      </c>
      <c r="K160" s="22" t="str">
        <f>IFNA(VLOOKUP($C160,'est_pop outlier from active cel'!$C$2:$E$201,3,FALSE),"-")</f>
        <v>-</v>
      </c>
    </row>
    <row r="161">
      <c r="A161" s="17" t="s">
        <v>320</v>
      </c>
      <c r="B161" s="17" t="s">
        <v>331</v>
      </c>
      <c r="C161" s="18" t="s">
        <v>332</v>
      </c>
      <c r="D161" s="19" t="str">
        <f>IFNA(VLOOKUP(C161,'est_pop gap'!$C$3:$F$157,2,FALSE),"-")</f>
        <v>-</v>
      </c>
      <c r="E161" s="20" t="str">
        <f>IFNA(VLOOKUP($C161,'est_pop gap'!$C$3:$F$157,3,FALSE),"-")</f>
        <v>-</v>
      </c>
      <c r="F161" s="21">
        <f>IFNA(VLOOKUP($C161,'est_pop gap'!$C$3:$F$157,4,FALSE),"-")</f>
        <v>25</v>
      </c>
      <c r="G161" s="19" t="str">
        <f>IFNA(VLOOKUP($C161,'est_pop index'!$C$2:$E$13,2,FALSE),"-")</f>
        <v>-</v>
      </c>
      <c r="H161" s="22" t="str">
        <f>IFNA(VLOOKUP($C161,'est_pop index'!$C$2:$E$13,3,FALSE),"-")</f>
        <v>-</v>
      </c>
      <c r="I161" s="23" t="str">
        <f>IFNA(VLOOKUP($C161,no_active_cells!$C$2:$D$113,2,FALSE),"-")</f>
        <v>Dec 2022 - March 2024</v>
      </c>
      <c r="J161" s="19" t="str">
        <f>IFNA(VLOOKUP($C161,'est_pop outlier from active cel'!$C$2:$E$201,2,FALSE),"-")</f>
        <v>-</v>
      </c>
      <c r="K161" s="22" t="str">
        <f>IFNA(VLOOKUP($C161,'est_pop outlier from active cel'!$C$2:$E$201,3,FALSE),"-")</f>
        <v>-</v>
      </c>
    </row>
    <row r="162">
      <c r="A162" s="17" t="s">
        <v>320</v>
      </c>
      <c r="B162" s="17" t="s">
        <v>333</v>
      </c>
      <c r="C162" s="18" t="s">
        <v>334</v>
      </c>
      <c r="D162" s="19" t="str">
        <f>IFNA(VLOOKUP(C162,'est_pop gap'!$C$3:$F$157,2,FALSE),"-")</f>
        <v>-</v>
      </c>
      <c r="E162" s="20" t="str">
        <f>IFNA(VLOOKUP($C162,'est_pop gap'!$C$3:$F$157,3,FALSE),"-")</f>
        <v>-</v>
      </c>
      <c r="F162" s="21" t="str">
        <f>IFNA(VLOOKUP($C162,'est_pop gap'!$C$3:$F$157,4,FALSE),"-")</f>
        <v>-</v>
      </c>
      <c r="G162" s="19" t="str">
        <f>IFNA(VLOOKUP($C162,'est_pop index'!$C$2:$E$13,2,FALSE),"-")</f>
        <v>-</v>
      </c>
      <c r="H162" s="22" t="str">
        <f>IFNA(VLOOKUP($C162,'est_pop index'!$C$2:$E$13,3,FALSE),"-")</f>
        <v>-</v>
      </c>
      <c r="I162" s="23" t="str">
        <f>IFNA(VLOOKUP($C162,no_active_cells!$C$2:$D$113,2,FALSE),"-")</f>
        <v>-</v>
      </c>
      <c r="J162" s="19">
        <f>IFNA(VLOOKUP($C162,'est_pop outlier from active cel'!$C$2:$E$201,2,FALSE),"-")</f>
        <v>6.531</v>
      </c>
      <c r="K162" s="22">
        <f>IFNA(VLOOKUP($C162,'est_pop outlier from active cel'!$C$2:$E$201,3,FALSE),"-")</f>
        <v>44835</v>
      </c>
    </row>
    <row r="163">
      <c r="A163" s="17" t="s">
        <v>320</v>
      </c>
      <c r="B163" s="17" t="s">
        <v>335</v>
      </c>
      <c r="C163" s="18" t="s">
        <v>336</v>
      </c>
      <c r="D163" s="19" t="str">
        <f>IFNA(VLOOKUP(C163,'est_pop gap'!$C$3:$F$157,2,FALSE),"-")</f>
        <v>-</v>
      </c>
      <c r="E163" s="20">
        <f>IFNA(VLOOKUP($C163,'est_pop gap'!$C$3:$F$157,3,FALSE),"-")</f>
        <v>2</v>
      </c>
      <c r="F163" s="21" t="str">
        <f>IFNA(VLOOKUP($C163,'est_pop gap'!$C$3:$F$157,4,FALSE),"-")</f>
        <v>-</v>
      </c>
      <c r="G163" s="19" t="str">
        <f>IFNA(VLOOKUP($C163,'est_pop index'!$C$2:$E$13,2,FALSE),"-")</f>
        <v>-</v>
      </c>
      <c r="H163" s="22" t="str">
        <f>IFNA(VLOOKUP($C163,'est_pop index'!$C$2:$E$13,3,FALSE),"-")</f>
        <v>-</v>
      </c>
      <c r="I163" s="23" t="str">
        <f>IFNA(VLOOKUP($C163,no_active_cells!$C$2:$D$113,2,FALSE),"-")</f>
        <v>-</v>
      </c>
      <c r="J163" s="19" t="str">
        <f>IFNA(VLOOKUP($C163,'est_pop outlier from active cel'!$C$2:$E$201,2,FALSE),"-")</f>
        <v>-</v>
      </c>
      <c r="K163" s="22" t="str">
        <f>IFNA(VLOOKUP($C163,'est_pop outlier from active cel'!$C$2:$E$201,3,FALSE),"-")</f>
        <v>-</v>
      </c>
    </row>
    <row r="164">
      <c r="A164" s="17" t="s">
        <v>320</v>
      </c>
      <c r="B164" s="17" t="s">
        <v>337</v>
      </c>
      <c r="C164" s="18" t="s">
        <v>338</v>
      </c>
      <c r="D164" s="19" t="str">
        <f>IFNA(VLOOKUP(C164,'est_pop gap'!$C$3:$F$157,2,FALSE),"-")</f>
        <v>-</v>
      </c>
      <c r="E164" s="20">
        <f>IFNA(VLOOKUP($C164,'est_pop gap'!$C$3:$F$157,3,FALSE),"-")</f>
        <v>2</v>
      </c>
      <c r="F164" s="21">
        <f>IFNA(VLOOKUP($C164,'est_pop gap'!$C$3:$F$157,4,FALSE),"-")</f>
        <v>20</v>
      </c>
      <c r="G164" s="19" t="str">
        <f>IFNA(VLOOKUP($C164,'est_pop index'!$C$2:$E$13,2,FALSE),"-")</f>
        <v>-</v>
      </c>
      <c r="H164" s="22" t="str">
        <f>IFNA(VLOOKUP($C164,'est_pop index'!$C$2:$E$13,3,FALSE),"-")</f>
        <v>-</v>
      </c>
      <c r="I164" s="23" t="str">
        <f>IFNA(VLOOKUP($C164,no_active_cells!$C$2:$D$113,2,FALSE),"-")</f>
        <v>Dec 2022 - March 2024</v>
      </c>
      <c r="J164" s="19" t="str">
        <f>IFNA(VLOOKUP($C164,'est_pop outlier from active cel'!$C$2:$E$201,2,FALSE),"-")</f>
        <v>-</v>
      </c>
      <c r="K164" s="22" t="str">
        <f>IFNA(VLOOKUP($C164,'est_pop outlier from active cel'!$C$2:$E$201,3,FALSE),"-")</f>
        <v>-</v>
      </c>
    </row>
    <row r="165">
      <c r="A165" s="17" t="s">
        <v>339</v>
      </c>
      <c r="B165" s="17" t="s">
        <v>340</v>
      </c>
      <c r="C165" s="18" t="s">
        <v>341</v>
      </c>
      <c r="D165" s="19" t="str">
        <f>IFNA(VLOOKUP(C165,'est_pop gap'!$C$3:$F$157,2,FALSE),"-")</f>
        <v>-</v>
      </c>
      <c r="E165" s="20" t="str">
        <f>IFNA(VLOOKUP($C165,'est_pop gap'!$C$3:$F$157,3,FALSE),"-")</f>
        <v>-</v>
      </c>
      <c r="F165" s="21" t="str">
        <f>IFNA(VLOOKUP($C165,'est_pop gap'!$C$3:$F$157,4,FALSE),"-")</f>
        <v>-</v>
      </c>
      <c r="G165" s="19" t="str">
        <f>IFNA(VLOOKUP($C165,'est_pop index'!$C$2:$E$13,2,FALSE),"-")</f>
        <v>-</v>
      </c>
      <c r="H165" s="22" t="str">
        <f>IFNA(VLOOKUP($C165,'est_pop index'!$C$2:$E$13,3,FALSE),"-")</f>
        <v>-</v>
      </c>
      <c r="I165" s="23" t="str">
        <f>IFNA(VLOOKUP($C165,no_active_cells!$C$2:$D$113,2,FALSE),"-")</f>
        <v>-</v>
      </c>
      <c r="J165" s="19" t="str">
        <f>IFNA(VLOOKUP($C165,'est_pop outlier from active cel'!$C$2:$E$201,2,FALSE),"-")</f>
        <v>-</v>
      </c>
      <c r="K165" s="22" t="str">
        <f>IFNA(VLOOKUP($C165,'est_pop outlier from active cel'!$C$2:$E$201,3,FALSE),"-")</f>
        <v>-</v>
      </c>
    </row>
    <row r="166">
      <c r="A166" s="17" t="s">
        <v>339</v>
      </c>
      <c r="B166" s="17" t="s">
        <v>342</v>
      </c>
      <c r="C166" s="18" t="s">
        <v>343</v>
      </c>
      <c r="D166" s="19" t="str">
        <f>IFNA(VLOOKUP(C166,'est_pop gap'!$C$3:$F$157,2,FALSE),"-")</f>
        <v>-</v>
      </c>
      <c r="E166" s="20" t="str">
        <f>IFNA(VLOOKUP($C166,'est_pop gap'!$C$3:$F$157,3,FALSE),"-")</f>
        <v>-</v>
      </c>
      <c r="F166" s="21" t="str">
        <f>IFNA(VLOOKUP($C166,'est_pop gap'!$C$3:$F$157,4,FALSE),"-")</f>
        <v>-</v>
      </c>
      <c r="G166" s="19" t="str">
        <f>IFNA(VLOOKUP($C166,'est_pop index'!$C$2:$E$13,2,FALSE),"-")</f>
        <v>-</v>
      </c>
      <c r="H166" s="22" t="str">
        <f>IFNA(VLOOKUP($C166,'est_pop index'!$C$2:$E$13,3,FALSE),"-")</f>
        <v>-</v>
      </c>
      <c r="I166" s="23" t="str">
        <f>IFNA(VLOOKUP($C166,no_active_cells!$C$2:$D$113,2,FALSE),"-")</f>
        <v>-</v>
      </c>
      <c r="J166" s="19" t="str">
        <f>IFNA(VLOOKUP($C166,'est_pop outlier from active cel'!$C$2:$E$201,2,FALSE),"-")</f>
        <v>-</v>
      </c>
      <c r="K166" s="22" t="str">
        <f>IFNA(VLOOKUP($C166,'est_pop outlier from active cel'!$C$2:$E$201,3,FALSE),"-")</f>
        <v>-</v>
      </c>
    </row>
    <row r="167">
      <c r="A167" s="17" t="s">
        <v>339</v>
      </c>
      <c r="B167" s="17" t="s">
        <v>344</v>
      </c>
      <c r="C167" s="18" t="s">
        <v>345</v>
      </c>
      <c r="D167" s="19" t="str">
        <f>IFNA(VLOOKUP(C167,'est_pop gap'!$C$3:$F$157,2,FALSE),"-")</f>
        <v>-</v>
      </c>
      <c r="E167" s="20">
        <f>IFNA(VLOOKUP($C167,'est_pop gap'!$C$3:$F$157,3,FALSE),"-")</f>
        <v>11</v>
      </c>
      <c r="F167" s="21" t="str">
        <f>IFNA(VLOOKUP($C167,'est_pop gap'!$C$3:$F$157,4,FALSE),"-")</f>
        <v>-</v>
      </c>
      <c r="G167" s="19" t="str">
        <f>IFNA(VLOOKUP($C167,'est_pop index'!$C$2:$E$13,2,FALSE),"-")</f>
        <v>-</v>
      </c>
      <c r="H167" s="22" t="str">
        <f>IFNA(VLOOKUP($C167,'est_pop index'!$C$2:$E$13,3,FALSE),"-")</f>
        <v>-</v>
      </c>
      <c r="I167" s="23" t="str">
        <f>IFNA(VLOOKUP($C167,no_active_cells!$C$2:$D$113,2,FALSE),"-")</f>
        <v>-</v>
      </c>
      <c r="J167" s="19" t="str">
        <f>IFNA(VLOOKUP($C167,'est_pop outlier from active cel'!$C$2:$E$201,2,FALSE),"-")</f>
        <v>-</v>
      </c>
      <c r="K167" s="22" t="str">
        <f>IFNA(VLOOKUP($C167,'est_pop outlier from active cel'!$C$2:$E$201,3,FALSE),"-")</f>
        <v>-</v>
      </c>
    </row>
    <row r="168">
      <c r="A168" s="17" t="s">
        <v>339</v>
      </c>
      <c r="B168" s="17" t="s">
        <v>346</v>
      </c>
      <c r="C168" s="18" t="s">
        <v>347</v>
      </c>
      <c r="D168" s="19" t="str">
        <f>IFNA(VLOOKUP(C168,'est_pop gap'!$C$3:$F$157,2,FALSE),"-")</f>
        <v>-</v>
      </c>
      <c r="E168" s="20" t="str">
        <f>IFNA(VLOOKUP($C168,'est_pop gap'!$C$3:$F$157,3,FALSE),"-")</f>
        <v>-</v>
      </c>
      <c r="F168" s="21" t="str">
        <f>IFNA(VLOOKUP($C168,'est_pop gap'!$C$3:$F$157,4,FALSE),"-")</f>
        <v>-</v>
      </c>
      <c r="G168" s="19" t="str">
        <f>IFNA(VLOOKUP($C168,'est_pop index'!$C$2:$E$13,2,FALSE),"-")</f>
        <v>-</v>
      </c>
      <c r="H168" s="22" t="str">
        <f>IFNA(VLOOKUP($C168,'est_pop index'!$C$2:$E$13,3,FALSE),"-")</f>
        <v>-</v>
      </c>
      <c r="I168" s="23" t="str">
        <f>IFNA(VLOOKUP($C168,no_active_cells!$C$2:$D$113,2,FALSE),"-")</f>
        <v>-</v>
      </c>
      <c r="J168" s="19" t="str">
        <f>IFNA(VLOOKUP($C168,'est_pop outlier from active cel'!$C$2:$E$201,2,FALSE),"-")</f>
        <v>-</v>
      </c>
      <c r="K168" s="22" t="str">
        <f>IFNA(VLOOKUP($C168,'est_pop outlier from active cel'!$C$2:$E$201,3,FALSE),"-")</f>
        <v>-</v>
      </c>
    </row>
    <row r="169">
      <c r="A169" s="17" t="s">
        <v>339</v>
      </c>
      <c r="B169" s="17" t="s">
        <v>348</v>
      </c>
      <c r="C169" s="18" t="s">
        <v>349</v>
      </c>
      <c r="D169" s="19" t="str">
        <f>IFNA(VLOOKUP(C169,'est_pop gap'!$C$3:$F$157,2,FALSE),"-")</f>
        <v>-</v>
      </c>
      <c r="E169" s="20">
        <f>IFNA(VLOOKUP($C169,'est_pop gap'!$C$3:$F$157,3,FALSE),"-")</f>
        <v>3</v>
      </c>
      <c r="F169" s="21" t="str">
        <f>IFNA(VLOOKUP($C169,'est_pop gap'!$C$3:$F$157,4,FALSE),"-")</f>
        <v>-</v>
      </c>
      <c r="G169" s="19" t="str">
        <f>IFNA(VLOOKUP($C169,'est_pop index'!$C$2:$E$13,2,FALSE),"-")</f>
        <v>-</v>
      </c>
      <c r="H169" s="22" t="str">
        <f>IFNA(VLOOKUP($C169,'est_pop index'!$C$2:$E$13,3,FALSE),"-")</f>
        <v>-</v>
      </c>
      <c r="I169" s="23" t="str">
        <f>IFNA(VLOOKUP($C169,no_active_cells!$C$2:$D$113,2,FALSE),"-")</f>
        <v>-</v>
      </c>
      <c r="J169" s="19" t="str">
        <f>IFNA(VLOOKUP($C169,'est_pop outlier from active cel'!$C$2:$E$201,2,FALSE),"-")</f>
        <v>-</v>
      </c>
      <c r="K169" s="22" t="str">
        <f>IFNA(VLOOKUP($C169,'est_pop outlier from active cel'!$C$2:$E$201,3,FALSE),"-")</f>
        <v>-</v>
      </c>
    </row>
    <row r="170">
      <c r="A170" s="17" t="s">
        <v>339</v>
      </c>
      <c r="B170" s="17" t="s">
        <v>350</v>
      </c>
      <c r="C170" s="18" t="s">
        <v>351</v>
      </c>
      <c r="D170" s="19" t="str">
        <f>IFNA(VLOOKUP(C170,'est_pop gap'!$C$3:$F$157,2,FALSE),"-")</f>
        <v>-</v>
      </c>
      <c r="E170" s="20">
        <f>IFNA(VLOOKUP($C170,'est_pop gap'!$C$3:$F$157,3,FALSE),"-")</f>
        <v>13</v>
      </c>
      <c r="F170" s="21" t="str">
        <f>IFNA(VLOOKUP($C170,'est_pop gap'!$C$3:$F$157,4,FALSE),"-")</f>
        <v>-</v>
      </c>
      <c r="G170" s="19" t="str">
        <f>IFNA(VLOOKUP($C170,'est_pop index'!$C$2:$E$13,2,FALSE),"-")</f>
        <v>-</v>
      </c>
      <c r="H170" s="22" t="str">
        <f>IFNA(VLOOKUP($C170,'est_pop index'!$C$2:$E$13,3,FALSE),"-")</f>
        <v>-</v>
      </c>
      <c r="I170" s="23" t="str">
        <f>IFNA(VLOOKUP($C170,no_active_cells!$C$2:$D$113,2,FALSE),"-")</f>
        <v>-</v>
      </c>
      <c r="J170" s="19" t="str">
        <f>IFNA(VLOOKUP($C170,'est_pop outlier from active cel'!$C$2:$E$201,2,FALSE),"-")</f>
        <v>-</v>
      </c>
      <c r="K170" s="22" t="str">
        <f>IFNA(VLOOKUP($C170,'est_pop outlier from active cel'!$C$2:$E$201,3,FALSE),"-")</f>
        <v>-</v>
      </c>
    </row>
    <row r="171">
      <c r="A171" s="17" t="s">
        <v>339</v>
      </c>
      <c r="B171" s="17" t="s">
        <v>352</v>
      </c>
      <c r="C171" s="18" t="s">
        <v>353</v>
      </c>
      <c r="D171" s="19" t="str">
        <f>IFNA(VLOOKUP(C171,'est_pop gap'!$C$3:$F$157,2,FALSE),"-")</f>
        <v>-</v>
      </c>
      <c r="E171" s="20" t="str">
        <f>IFNA(VLOOKUP($C171,'est_pop gap'!$C$3:$F$157,3,FALSE),"-")</f>
        <v>-</v>
      </c>
      <c r="F171" s="21" t="str">
        <f>IFNA(VLOOKUP($C171,'est_pop gap'!$C$3:$F$157,4,FALSE),"-")</f>
        <v>-</v>
      </c>
      <c r="G171" s="19" t="str">
        <f>IFNA(VLOOKUP($C171,'est_pop index'!$C$2:$E$13,2,FALSE),"-")</f>
        <v>-</v>
      </c>
      <c r="H171" s="22" t="str">
        <f>IFNA(VLOOKUP($C171,'est_pop index'!$C$2:$E$13,3,FALSE),"-")</f>
        <v>-</v>
      </c>
      <c r="I171" s="23" t="str">
        <f>IFNA(VLOOKUP($C171,no_active_cells!$C$2:$D$113,2,FALSE),"-")</f>
        <v>-</v>
      </c>
      <c r="J171" s="19">
        <f>IFNA(VLOOKUP($C171,'est_pop outlier from active cel'!$C$2:$E$201,2,FALSE),"-")</f>
        <v>-10.981</v>
      </c>
      <c r="K171" s="22">
        <f>IFNA(VLOOKUP($C171,'est_pop outlier from active cel'!$C$2:$E$201,3,FALSE),"-")</f>
        <v>44896</v>
      </c>
    </row>
    <row r="172">
      <c r="A172" s="17" t="s">
        <v>339</v>
      </c>
      <c r="B172" s="17" t="s">
        <v>354</v>
      </c>
      <c r="C172" s="18" t="s">
        <v>355</v>
      </c>
      <c r="D172" s="19" t="str">
        <f>IFNA(VLOOKUP(C172,'est_pop gap'!$C$3:$F$157,2,FALSE),"-")</f>
        <v>-</v>
      </c>
      <c r="E172" s="20" t="str">
        <f>IFNA(VLOOKUP($C172,'est_pop gap'!$C$3:$F$157,3,FALSE),"-")</f>
        <v>-</v>
      </c>
      <c r="F172" s="21" t="str">
        <f>IFNA(VLOOKUP($C172,'est_pop gap'!$C$3:$F$157,4,FALSE),"-")</f>
        <v>-</v>
      </c>
      <c r="G172" s="19" t="str">
        <f>IFNA(VLOOKUP($C172,'est_pop index'!$C$2:$E$13,2,FALSE),"-")</f>
        <v>-</v>
      </c>
      <c r="H172" s="22" t="str">
        <f>IFNA(VLOOKUP($C172,'est_pop index'!$C$2:$E$13,3,FALSE),"-")</f>
        <v>-</v>
      </c>
      <c r="I172" s="23" t="str">
        <f>IFNA(VLOOKUP($C172,no_active_cells!$C$2:$D$113,2,FALSE),"-")</f>
        <v>-</v>
      </c>
      <c r="J172" s="19">
        <f>IFNA(VLOOKUP($C172,'est_pop outlier from active cel'!$C$2:$E$201,2,FALSE),"-")</f>
        <v>-9.096</v>
      </c>
      <c r="K172" s="22">
        <f>IFNA(VLOOKUP($C172,'est_pop outlier from active cel'!$C$2:$E$201,3,FALSE),"-")</f>
        <v>44228</v>
      </c>
    </row>
    <row r="173">
      <c r="A173" s="17" t="s">
        <v>339</v>
      </c>
      <c r="B173" s="17" t="s">
        <v>356</v>
      </c>
      <c r="C173" s="18" t="s">
        <v>357</v>
      </c>
      <c r="D173" s="19" t="str">
        <f>IFNA(VLOOKUP(C173,'est_pop gap'!$C$3:$F$157,2,FALSE),"-")</f>
        <v>-</v>
      </c>
      <c r="E173" s="20">
        <f>IFNA(VLOOKUP($C173,'est_pop gap'!$C$3:$F$157,3,FALSE),"-")</f>
        <v>14</v>
      </c>
      <c r="F173" s="21">
        <f>IFNA(VLOOKUP($C173,'est_pop gap'!$C$3:$F$157,4,FALSE),"-")</f>
        <v>3</v>
      </c>
      <c r="G173" s="19" t="str">
        <f>IFNA(VLOOKUP($C173,'est_pop index'!$C$2:$E$13,2,FALSE),"-")</f>
        <v>-</v>
      </c>
      <c r="H173" s="22" t="str">
        <f>IFNA(VLOOKUP($C173,'est_pop index'!$C$2:$E$13,3,FALSE),"-")</f>
        <v>-</v>
      </c>
      <c r="I173" s="23" t="str">
        <f>IFNA(VLOOKUP($C173,no_active_cells!$C$2:$D$113,2,FALSE),"-")</f>
        <v>-</v>
      </c>
      <c r="J173" s="19">
        <f>IFNA(VLOOKUP($C173,'est_pop outlier from active cel'!$C$2:$E$201,2,FALSE),"-")</f>
        <v>12.267</v>
      </c>
      <c r="K173" s="22">
        <f>IFNA(VLOOKUP($C173,'est_pop outlier from active cel'!$C$2:$E$201,3,FALSE),"-")</f>
        <v>44228</v>
      </c>
    </row>
    <row r="174">
      <c r="A174" s="17" t="s">
        <v>339</v>
      </c>
      <c r="B174" s="17" t="s">
        <v>358</v>
      </c>
      <c r="C174" s="18" t="s">
        <v>359</v>
      </c>
      <c r="D174" s="19" t="str">
        <f>IFNA(VLOOKUP(C174,'est_pop gap'!$C$3:$F$157,2,FALSE),"-")</f>
        <v>-</v>
      </c>
      <c r="E174" s="20">
        <f>IFNA(VLOOKUP($C174,'est_pop gap'!$C$3:$F$157,3,FALSE),"-")</f>
        <v>17</v>
      </c>
      <c r="F174" s="21" t="str">
        <f>IFNA(VLOOKUP($C174,'est_pop gap'!$C$3:$F$157,4,FALSE),"-")</f>
        <v>-</v>
      </c>
      <c r="G174" s="19" t="str">
        <f>IFNA(VLOOKUP($C174,'est_pop index'!$C$2:$E$13,2,FALSE),"-")</f>
        <v>-</v>
      </c>
      <c r="H174" s="22" t="str">
        <f>IFNA(VLOOKUP($C174,'est_pop index'!$C$2:$E$13,3,FALSE),"-")</f>
        <v>-</v>
      </c>
      <c r="I174" s="23" t="str">
        <f>IFNA(VLOOKUP($C174,no_active_cells!$C$2:$D$113,2,FALSE),"-")</f>
        <v>May - July 2022</v>
      </c>
      <c r="J174" s="19" t="str">
        <f>IFNA(VLOOKUP($C174,'est_pop outlier from active cel'!$C$2:$E$201,2,FALSE),"-")</f>
        <v>-</v>
      </c>
      <c r="K174" s="22" t="str">
        <f>IFNA(VLOOKUP($C174,'est_pop outlier from active cel'!$C$2:$E$201,3,FALSE),"-")</f>
        <v>-</v>
      </c>
    </row>
    <row r="175">
      <c r="A175" s="17" t="s">
        <v>339</v>
      </c>
      <c r="B175" s="17" t="s">
        <v>360</v>
      </c>
      <c r="C175" s="18" t="s">
        <v>361</v>
      </c>
      <c r="D175" s="19" t="str">
        <f>IFNA(VLOOKUP(C175,'est_pop gap'!$C$3:$F$157,2,FALSE),"-")</f>
        <v>-</v>
      </c>
      <c r="E175" s="20" t="str">
        <f>IFNA(VLOOKUP($C175,'est_pop gap'!$C$3:$F$157,3,FALSE),"-")</f>
        <v>-</v>
      </c>
      <c r="F175" s="21" t="str">
        <f>IFNA(VLOOKUP($C175,'est_pop gap'!$C$3:$F$157,4,FALSE),"-")</f>
        <v>-</v>
      </c>
      <c r="G175" s="19" t="str">
        <f>IFNA(VLOOKUP($C175,'est_pop index'!$C$2:$E$13,2,FALSE),"-")</f>
        <v>-</v>
      </c>
      <c r="H175" s="22" t="str">
        <f>IFNA(VLOOKUP($C175,'est_pop index'!$C$2:$E$13,3,FALSE),"-")</f>
        <v>-</v>
      </c>
      <c r="I175" s="23" t="str">
        <f>IFNA(VLOOKUP($C175,no_active_cells!$C$2:$D$113,2,FALSE),"-")</f>
        <v>-</v>
      </c>
      <c r="J175" s="19" t="str">
        <f>IFNA(VLOOKUP($C175,'est_pop outlier from active cel'!$C$2:$E$201,2,FALSE),"-")</f>
        <v>-</v>
      </c>
      <c r="K175" s="22" t="str">
        <f>IFNA(VLOOKUP($C175,'est_pop outlier from active cel'!$C$2:$E$201,3,FALSE),"-")</f>
        <v>-</v>
      </c>
    </row>
    <row r="176">
      <c r="A176" s="17" t="s">
        <v>339</v>
      </c>
      <c r="B176" s="17" t="s">
        <v>362</v>
      </c>
      <c r="C176" s="18" t="s">
        <v>363</v>
      </c>
      <c r="D176" s="19" t="str">
        <f>IFNA(VLOOKUP(C176,'est_pop gap'!$C$3:$F$157,2,FALSE),"-")</f>
        <v>-</v>
      </c>
      <c r="E176" s="20">
        <f>IFNA(VLOOKUP($C176,'est_pop gap'!$C$3:$F$157,3,FALSE),"-")</f>
        <v>9</v>
      </c>
      <c r="F176" s="21" t="str">
        <f>IFNA(VLOOKUP($C176,'est_pop gap'!$C$3:$F$157,4,FALSE),"-")</f>
        <v>-</v>
      </c>
      <c r="G176" s="19" t="str">
        <f>IFNA(VLOOKUP($C176,'est_pop index'!$C$2:$E$13,2,FALSE),"-")</f>
        <v>-</v>
      </c>
      <c r="H176" s="22" t="str">
        <f>IFNA(VLOOKUP($C176,'est_pop index'!$C$2:$E$13,3,FALSE),"-")</f>
        <v>-</v>
      </c>
      <c r="I176" s="23" t="str">
        <f>IFNA(VLOOKUP($C176,no_active_cells!$C$2:$D$113,2,FALSE),"-")</f>
        <v>Oct 2023 - March 2024</v>
      </c>
      <c r="J176" s="19" t="str">
        <f>IFNA(VLOOKUP($C176,'est_pop outlier from active cel'!$C$2:$E$201,2,FALSE),"-")</f>
        <v>-</v>
      </c>
      <c r="K176" s="22" t="str">
        <f>IFNA(VLOOKUP($C176,'est_pop outlier from active cel'!$C$2:$E$201,3,FALSE),"-")</f>
        <v>-</v>
      </c>
    </row>
    <row r="177">
      <c r="A177" s="17" t="s">
        <v>339</v>
      </c>
      <c r="B177" s="17" t="s">
        <v>364</v>
      </c>
      <c r="C177" s="18" t="s">
        <v>365</v>
      </c>
      <c r="D177" s="19" t="str">
        <f>IFNA(VLOOKUP(C177,'est_pop gap'!$C$3:$F$157,2,FALSE),"-")</f>
        <v>-</v>
      </c>
      <c r="E177" s="20">
        <f>IFNA(VLOOKUP($C177,'est_pop gap'!$C$3:$F$157,3,FALSE),"-")</f>
        <v>14</v>
      </c>
      <c r="F177" s="21" t="str">
        <f>IFNA(VLOOKUP($C177,'est_pop gap'!$C$3:$F$157,4,FALSE),"-")</f>
        <v>-</v>
      </c>
      <c r="G177" s="19" t="str">
        <f>IFNA(VLOOKUP($C177,'est_pop index'!$C$2:$E$13,2,FALSE),"-")</f>
        <v>-</v>
      </c>
      <c r="H177" s="22" t="str">
        <f>IFNA(VLOOKUP($C177,'est_pop index'!$C$2:$E$13,3,FALSE),"-")</f>
        <v>-</v>
      </c>
      <c r="I177" s="23" t="str">
        <f>IFNA(VLOOKUP($C177,no_active_cells!$C$2:$D$113,2,FALSE),"-")</f>
        <v>Oct 2022- Dec 2022</v>
      </c>
      <c r="J177" s="19" t="str">
        <f>IFNA(VLOOKUP($C177,'est_pop outlier from active cel'!$C$2:$E$201,2,FALSE),"-")</f>
        <v>-</v>
      </c>
      <c r="K177" s="22" t="str">
        <f>IFNA(VLOOKUP($C177,'est_pop outlier from active cel'!$C$2:$E$201,3,FALSE),"-")</f>
        <v>-</v>
      </c>
    </row>
    <row r="178">
      <c r="A178" s="17" t="s">
        <v>339</v>
      </c>
      <c r="B178" s="17" t="s">
        <v>366</v>
      </c>
      <c r="C178" s="18" t="s">
        <v>367</v>
      </c>
      <c r="D178" s="19" t="str">
        <f>IFNA(VLOOKUP(C178,'est_pop gap'!$C$3:$F$157,2,FALSE),"-")</f>
        <v>-</v>
      </c>
      <c r="E178" s="20" t="str">
        <f>IFNA(VLOOKUP($C178,'est_pop gap'!$C$3:$F$157,3,FALSE),"-")</f>
        <v>-</v>
      </c>
      <c r="F178" s="21" t="str">
        <f>IFNA(VLOOKUP($C178,'est_pop gap'!$C$3:$F$157,4,FALSE),"-")</f>
        <v>-</v>
      </c>
      <c r="G178" s="19" t="str">
        <f>IFNA(VLOOKUP($C178,'est_pop index'!$C$2:$E$13,2,FALSE),"-")</f>
        <v>-</v>
      </c>
      <c r="H178" s="22" t="str">
        <f>IFNA(VLOOKUP($C178,'est_pop index'!$C$2:$E$13,3,FALSE),"-")</f>
        <v>-</v>
      </c>
      <c r="I178" s="23" t="str">
        <f>IFNA(VLOOKUP($C178,no_active_cells!$C$2:$D$113,2,FALSE),"-")</f>
        <v>-</v>
      </c>
      <c r="J178" s="19" t="str">
        <f>IFNA(VLOOKUP($C178,'est_pop outlier from active cel'!$C$2:$E$201,2,FALSE),"-")</f>
        <v>-</v>
      </c>
      <c r="K178" s="22" t="str">
        <f>IFNA(VLOOKUP($C178,'est_pop outlier from active cel'!$C$2:$E$201,3,FALSE),"-")</f>
        <v>-</v>
      </c>
    </row>
    <row r="179">
      <c r="A179" s="17" t="s">
        <v>339</v>
      </c>
      <c r="B179" s="17" t="s">
        <v>368</v>
      </c>
      <c r="C179" s="18" t="s">
        <v>369</v>
      </c>
      <c r="D179" s="19" t="str">
        <f>IFNA(VLOOKUP(C179,'est_pop gap'!$C$3:$F$157,2,FALSE),"-")</f>
        <v>-</v>
      </c>
      <c r="E179" s="20">
        <f>IFNA(VLOOKUP($C179,'est_pop gap'!$C$3:$F$157,3,FALSE),"-")</f>
        <v>2</v>
      </c>
      <c r="F179" s="21" t="str">
        <f>IFNA(VLOOKUP($C179,'est_pop gap'!$C$3:$F$157,4,FALSE),"-")</f>
        <v>-</v>
      </c>
      <c r="G179" s="19" t="str">
        <f>IFNA(VLOOKUP($C179,'est_pop index'!$C$2:$E$13,2,FALSE),"-")</f>
        <v>-</v>
      </c>
      <c r="H179" s="22" t="str">
        <f>IFNA(VLOOKUP($C179,'est_pop index'!$C$2:$E$13,3,FALSE),"-")</f>
        <v>-</v>
      </c>
      <c r="I179" s="23" t="str">
        <f>IFNA(VLOOKUP($C179,no_active_cells!$C$2:$D$113,2,FALSE),"-")</f>
        <v>-</v>
      </c>
      <c r="J179" s="19" t="str">
        <f>IFNA(VLOOKUP($C179,'est_pop outlier from active cel'!$C$2:$E$201,2,FALSE),"-")</f>
        <v>-</v>
      </c>
      <c r="K179" s="22" t="str">
        <f>IFNA(VLOOKUP($C179,'est_pop outlier from active cel'!$C$2:$E$201,3,FALSE),"-")</f>
        <v>-</v>
      </c>
    </row>
    <row r="180">
      <c r="A180" s="17" t="s">
        <v>339</v>
      </c>
      <c r="B180" s="17" t="s">
        <v>370</v>
      </c>
      <c r="C180" s="18" t="s">
        <v>371</v>
      </c>
      <c r="D180" s="19" t="str">
        <f>IFNA(VLOOKUP(C180,'est_pop gap'!$C$3:$F$157,2,FALSE),"-")</f>
        <v>-</v>
      </c>
      <c r="E180" s="20">
        <f>IFNA(VLOOKUP($C180,'est_pop gap'!$C$3:$F$157,3,FALSE),"-")</f>
        <v>4</v>
      </c>
      <c r="F180" s="21" t="str">
        <f>IFNA(VLOOKUP($C180,'est_pop gap'!$C$3:$F$157,4,FALSE),"-")</f>
        <v>-</v>
      </c>
      <c r="G180" s="19" t="str">
        <f>IFNA(VLOOKUP($C180,'est_pop index'!$C$2:$E$13,2,FALSE),"-")</f>
        <v>-</v>
      </c>
      <c r="H180" s="22" t="str">
        <f>IFNA(VLOOKUP($C180,'est_pop index'!$C$2:$E$13,3,FALSE),"-")</f>
        <v>-</v>
      </c>
      <c r="I180" s="23" t="str">
        <f>IFNA(VLOOKUP($C180,no_active_cells!$C$2:$D$113,2,FALSE),"-")</f>
        <v>-</v>
      </c>
      <c r="J180" s="19" t="str">
        <f>IFNA(VLOOKUP($C180,'est_pop outlier from active cel'!$C$2:$E$201,2,FALSE),"-")</f>
        <v>-</v>
      </c>
      <c r="K180" s="22" t="str">
        <f>IFNA(VLOOKUP($C180,'est_pop outlier from active cel'!$C$2:$E$201,3,FALSE),"-")</f>
        <v>-</v>
      </c>
    </row>
    <row r="181">
      <c r="A181" s="17" t="s">
        <v>339</v>
      </c>
      <c r="B181" s="17" t="s">
        <v>372</v>
      </c>
      <c r="C181" s="18" t="s">
        <v>373</v>
      </c>
      <c r="D181" s="19" t="str">
        <f>IFNA(VLOOKUP(C181,'est_pop gap'!$C$3:$F$157,2,FALSE),"-")</f>
        <v>-</v>
      </c>
      <c r="E181" s="20" t="str">
        <f>IFNA(VLOOKUP($C181,'est_pop gap'!$C$3:$F$157,3,FALSE),"-")</f>
        <v>-</v>
      </c>
      <c r="F181" s="21" t="str">
        <f>IFNA(VLOOKUP($C181,'est_pop gap'!$C$3:$F$157,4,FALSE),"-")</f>
        <v>-</v>
      </c>
      <c r="G181" s="19" t="str">
        <f>IFNA(VLOOKUP($C181,'est_pop index'!$C$2:$E$13,2,FALSE),"-")</f>
        <v>-</v>
      </c>
      <c r="H181" s="22" t="str">
        <f>IFNA(VLOOKUP($C181,'est_pop index'!$C$2:$E$13,3,FALSE),"-")</f>
        <v>-</v>
      </c>
      <c r="I181" s="23" t="str">
        <f>IFNA(VLOOKUP($C181,no_active_cells!$C$2:$D$113,2,FALSE),"-")</f>
        <v>-</v>
      </c>
      <c r="J181" s="19">
        <f>IFNA(VLOOKUP($C181,'est_pop outlier from active cel'!$C$2:$E$201,2,FALSE),"-")</f>
        <v>-14.889</v>
      </c>
      <c r="K181" s="22">
        <f>IFNA(VLOOKUP($C181,'est_pop outlier from active cel'!$C$2:$E$201,3,FALSE),"-")</f>
        <v>44866</v>
      </c>
    </row>
    <row r="182">
      <c r="A182" s="17" t="s">
        <v>339</v>
      </c>
      <c r="B182" s="17" t="s">
        <v>374</v>
      </c>
      <c r="C182" s="18" t="s">
        <v>375</v>
      </c>
      <c r="D182" s="19" t="str">
        <f>IFNA(VLOOKUP(C182,'est_pop gap'!$C$3:$F$157,2,FALSE),"-")</f>
        <v>-</v>
      </c>
      <c r="E182" s="20" t="str">
        <f>IFNA(VLOOKUP($C182,'est_pop gap'!$C$3:$F$157,3,FALSE),"-")</f>
        <v>-</v>
      </c>
      <c r="F182" s="21" t="str">
        <f>IFNA(VLOOKUP($C182,'est_pop gap'!$C$3:$F$157,4,FALSE),"-")</f>
        <v>-</v>
      </c>
      <c r="G182" s="19" t="str">
        <f>IFNA(VLOOKUP($C182,'est_pop index'!$C$2:$E$13,2,FALSE),"-")</f>
        <v>-</v>
      </c>
      <c r="H182" s="22" t="str">
        <f>IFNA(VLOOKUP($C182,'est_pop index'!$C$2:$E$13,3,FALSE),"-")</f>
        <v>-</v>
      </c>
      <c r="I182" s="23" t="str">
        <f>IFNA(VLOOKUP($C182,no_active_cells!$C$2:$D$113,2,FALSE),"-")</f>
        <v>-</v>
      </c>
      <c r="J182" s="19">
        <f>IFNA(VLOOKUP($C182,'est_pop outlier from active cel'!$C$2:$E$201,2,FALSE),"-")</f>
        <v>7.283</v>
      </c>
      <c r="K182" s="22">
        <f>IFNA(VLOOKUP($C182,'est_pop outlier from active cel'!$C$2:$E$201,3,FALSE),"-")</f>
        <v>44866</v>
      </c>
    </row>
    <row r="183">
      <c r="A183" s="17" t="s">
        <v>339</v>
      </c>
      <c r="B183" s="17" t="s">
        <v>376</v>
      </c>
      <c r="C183" s="18" t="s">
        <v>377</v>
      </c>
      <c r="D183" s="19" t="str">
        <f>IFNA(VLOOKUP(C183,'est_pop gap'!$C$3:$F$157,2,FALSE),"-")</f>
        <v>-</v>
      </c>
      <c r="E183" s="20">
        <f>IFNA(VLOOKUP($C183,'est_pop gap'!$C$3:$F$157,3,FALSE),"-")</f>
        <v>3</v>
      </c>
      <c r="F183" s="21" t="str">
        <f>IFNA(VLOOKUP($C183,'est_pop gap'!$C$3:$F$157,4,FALSE),"-")</f>
        <v>-</v>
      </c>
      <c r="G183" s="19" t="str">
        <f>IFNA(VLOOKUP($C183,'est_pop index'!$C$2:$E$13,2,FALSE),"-")</f>
        <v>-</v>
      </c>
      <c r="H183" s="22" t="str">
        <f>IFNA(VLOOKUP($C183,'est_pop index'!$C$2:$E$13,3,FALSE),"-")</f>
        <v>-</v>
      </c>
      <c r="I183" s="23" t="str">
        <f>IFNA(VLOOKUP($C183,no_active_cells!$C$2:$D$113,2,FALSE),"-")</f>
        <v>-</v>
      </c>
      <c r="J183" s="19" t="str">
        <f>IFNA(VLOOKUP($C183,'est_pop outlier from active cel'!$C$2:$E$201,2,FALSE),"-")</f>
        <v>-</v>
      </c>
      <c r="K183" s="22" t="str">
        <f>IFNA(VLOOKUP($C183,'est_pop outlier from active cel'!$C$2:$E$201,3,FALSE),"-")</f>
        <v>-</v>
      </c>
    </row>
    <row r="184">
      <c r="A184" s="17" t="s">
        <v>339</v>
      </c>
      <c r="B184" s="17" t="s">
        <v>378</v>
      </c>
      <c r="C184" s="18" t="s">
        <v>379</v>
      </c>
      <c r="D184" s="19" t="str">
        <f>IFNA(VLOOKUP(C184,'est_pop gap'!$C$3:$F$157,2,FALSE),"-")</f>
        <v>-</v>
      </c>
      <c r="E184" s="20">
        <f>IFNA(VLOOKUP($C184,'est_pop gap'!$C$3:$F$157,3,FALSE),"-")</f>
        <v>2</v>
      </c>
      <c r="F184" s="21" t="str">
        <f>IFNA(VLOOKUP($C184,'est_pop gap'!$C$3:$F$157,4,FALSE),"-")</f>
        <v>-</v>
      </c>
      <c r="G184" s="19" t="str">
        <f>IFNA(VLOOKUP($C184,'est_pop index'!$C$2:$E$13,2,FALSE),"-")</f>
        <v>-</v>
      </c>
      <c r="H184" s="22" t="str">
        <f>IFNA(VLOOKUP($C184,'est_pop index'!$C$2:$E$13,3,FALSE),"-")</f>
        <v>-</v>
      </c>
      <c r="I184" s="23" t="str">
        <f>IFNA(VLOOKUP($C184,no_active_cells!$C$2:$D$113,2,FALSE),"-")</f>
        <v>-</v>
      </c>
      <c r="J184" s="19" t="str">
        <f>IFNA(VLOOKUP($C184,'est_pop outlier from active cel'!$C$2:$E$201,2,FALSE),"-")</f>
        <v>-</v>
      </c>
      <c r="K184" s="22" t="str">
        <f>IFNA(VLOOKUP($C184,'est_pop outlier from active cel'!$C$2:$E$201,3,FALSE),"-")</f>
        <v>-</v>
      </c>
    </row>
    <row r="185">
      <c r="A185" s="17" t="s">
        <v>339</v>
      </c>
      <c r="B185" s="17" t="s">
        <v>380</v>
      </c>
      <c r="C185" s="18" t="s">
        <v>381</v>
      </c>
      <c r="D185" s="19" t="str">
        <f>IFNA(VLOOKUP(C185,'est_pop gap'!$C$3:$F$157,2,FALSE),"-")</f>
        <v>-</v>
      </c>
      <c r="E185" s="20" t="str">
        <f>IFNA(VLOOKUP($C185,'est_pop gap'!$C$3:$F$157,3,FALSE),"-")</f>
        <v>-</v>
      </c>
      <c r="F185" s="21" t="str">
        <f>IFNA(VLOOKUP($C185,'est_pop gap'!$C$3:$F$157,4,FALSE),"-")</f>
        <v>-</v>
      </c>
      <c r="G185" s="19" t="str">
        <f>IFNA(VLOOKUP($C185,'est_pop index'!$C$2:$E$13,2,FALSE),"-")</f>
        <v>-</v>
      </c>
      <c r="H185" s="22" t="str">
        <f>IFNA(VLOOKUP($C185,'est_pop index'!$C$2:$E$13,3,FALSE),"-")</f>
        <v>-</v>
      </c>
      <c r="I185" s="23" t="str">
        <f>IFNA(VLOOKUP($C185,no_active_cells!$C$2:$D$113,2,FALSE),"-")</f>
        <v>-</v>
      </c>
      <c r="J185" s="19" t="str">
        <f>IFNA(VLOOKUP($C185,'est_pop outlier from active cel'!$C$2:$E$201,2,FALSE),"-")</f>
        <v>-</v>
      </c>
      <c r="K185" s="22" t="str">
        <f>IFNA(VLOOKUP($C185,'est_pop outlier from active cel'!$C$2:$E$201,3,FALSE),"-")</f>
        <v>-</v>
      </c>
    </row>
    <row r="186">
      <c r="A186" s="17" t="s">
        <v>339</v>
      </c>
      <c r="B186" s="17" t="s">
        <v>382</v>
      </c>
      <c r="C186" s="18" t="s">
        <v>383</v>
      </c>
      <c r="D186" s="19" t="str">
        <f>IFNA(VLOOKUP(C186,'est_pop gap'!$C$3:$F$157,2,FALSE),"-")</f>
        <v>-</v>
      </c>
      <c r="E186" s="20" t="str">
        <f>IFNA(VLOOKUP($C186,'est_pop gap'!$C$3:$F$157,3,FALSE),"-")</f>
        <v>-</v>
      </c>
      <c r="F186" s="21" t="str">
        <f>IFNA(VLOOKUP($C186,'est_pop gap'!$C$3:$F$157,4,FALSE),"-")</f>
        <v>-</v>
      </c>
      <c r="G186" s="19" t="str">
        <f>IFNA(VLOOKUP($C186,'est_pop index'!$C$2:$E$13,2,FALSE),"-")</f>
        <v>-</v>
      </c>
      <c r="H186" s="22" t="str">
        <f>IFNA(VLOOKUP($C186,'est_pop index'!$C$2:$E$13,3,FALSE),"-")</f>
        <v>-</v>
      </c>
      <c r="I186" s="23" t="str">
        <f>IFNA(VLOOKUP($C186,no_active_cells!$C$2:$D$113,2,FALSE),"-")</f>
        <v>-</v>
      </c>
      <c r="J186" s="19" t="str">
        <f>IFNA(VLOOKUP($C186,'est_pop outlier from active cel'!$C$2:$E$201,2,FALSE),"-")</f>
        <v>-</v>
      </c>
      <c r="K186" s="22" t="str">
        <f>IFNA(VLOOKUP($C186,'est_pop outlier from active cel'!$C$2:$E$201,3,FALSE),"-")</f>
        <v>-</v>
      </c>
    </row>
    <row r="187">
      <c r="A187" s="17" t="s">
        <v>339</v>
      </c>
      <c r="B187" s="17" t="s">
        <v>384</v>
      </c>
      <c r="C187" s="18" t="s">
        <v>385</v>
      </c>
      <c r="D187" s="19" t="str">
        <f>IFNA(VLOOKUP(C187,'est_pop gap'!$C$3:$F$157,2,FALSE),"-")</f>
        <v>-</v>
      </c>
      <c r="E187" s="20">
        <f>IFNA(VLOOKUP($C187,'est_pop gap'!$C$3:$F$157,3,FALSE),"-")</f>
        <v>2</v>
      </c>
      <c r="F187" s="21" t="str">
        <f>IFNA(VLOOKUP($C187,'est_pop gap'!$C$3:$F$157,4,FALSE),"-")</f>
        <v>-</v>
      </c>
      <c r="G187" s="19" t="str">
        <f>IFNA(VLOOKUP($C187,'est_pop index'!$C$2:$E$13,2,FALSE),"-")</f>
        <v>-</v>
      </c>
      <c r="H187" s="22" t="str">
        <f>IFNA(VLOOKUP($C187,'est_pop index'!$C$2:$E$13,3,FALSE),"-")</f>
        <v>-</v>
      </c>
      <c r="I187" s="23" t="str">
        <f>IFNA(VLOOKUP($C187,no_active_cells!$C$2:$D$113,2,FALSE),"-")</f>
        <v>-</v>
      </c>
      <c r="J187" s="19" t="str">
        <f>IFNA(VLOOKUP($C187,'est_pop outlier from active cel'!$C$2:$E$201,2,FALSE),"-")</f>
        <v>-</v>
      </c>
      <c r="K187" s="22" t="str">
        <f>IFNA(VLOOKUP($C187,'est_pop outlier from active cel'!$C$2:$E$201,3,FALSE),"-")</f>
        <v>-</v>
      </c>
    </row>
    <row r="188">
      <c r="A188" s="17" t="s">
        <v>339</v>
      </c>
      <c r="B188" s="17" t="s">
        <v>386</v>
      </c>
      <c r="C188" s="18" t="s">
        <v>387</v>
      </c>
      <c r="D188" s="19" t="str">
        <f>IFNA(VLOOKUP(C188,'est_pop gap'!$C$3:$F$157,2,FALSE),"-")</f>
        <v>-</v>
      </c>
      <c r="E188" s="20">
        <f>IFNA(VLOOKUP($C188,'est_pop gap'!$C$3:$F$157,3,FALSE),"-")</f>
        <v>6</v>
      </c>
      <c r="F188" s="21" t="str">
        <f>IFNA(VLOOKUP($C188,'est_pop gap'!$C$3:$F$157,4,FALSE),"-")</f>
        <v>-</v>
      </c>
      <c r="G188" s="19" t="str">
        <f>IFNA(VLOOKUP($C188,'est_pop index'!$C$2:$E$13,2,FALSE),"-")</f>
        <v>-</v>
      </c>
      <c r="H188" s="22" t="str">
        <f>IFNA(VLOOKUP($C188,'est_pop index'!$C$2:$E$13,3,FALSE),"-")</f>
        <v>-</v>
      </c>
      <c r="I188" s="22">
        <f>IFNA(VLOOKUP($C188,no_active_cells!$C$2:$D$113,2,FALSE),"-")</f>
        <v>44835</v>
      </c>
      <c r="J188" s="19" t="str">
        <f>IFNA(VLOOKUP($C188,'est_pop outlier from active cel'!$C$2:$E$201,2,FALSE),"-")</f>
        <v>-</v>
      </c>
      <c r="K188" s="22" t="str">
        <f>IFNA(VLOOKUP($C188,'est_pop outlier from active cel'!$C$2:$E$201,3,FALSE),"-")</f>
        <v>-</v>
      </c>
    </row>
    <row r="189">
      <c r="A189" s="17" t="s">
        <v>339</v>
      </c>
      <c r="B189" s="17" t="s">
        <v>388</v>
      </c>
      <c r="C189" s="18" t="s">
        <v>389</v>
      </c>
      <c r="D189" s="19" t="str">
        <f>IFNA(VLOOKUP(C189,'est_pop gap'!$C$3:$F$157,2,FALSE),"-")</f>
        <v>-</v>
      </c>
      <c r="E189" s="20">
        <f>IFNA(VLOOKUP($C189,'est_pop gap'!$C$3:$F$157,3,FALSE),"-")</f>
        <v>6</v>
      </c>
      <c r="F189" s="21" t="str">
        <f>IFNA(VLOOKUP($C189,'est_pop gap'!$C$3:$F$157,4,FALSE),"-")</f>
        <v>-</v>
      </c>
      <c r="G189" s="19" t="str">
        <f>IFNA(VLOOKUP($C189,'est_pop index'!$C$2:$E$13,2,FALSE),"-")</f>
        <v>-</v>
      </c>
      <c r="H189" s="22" t="str">
        <f>IFNA(VLOOKUP($C189,'est_pop index'!$C$2:$E$13,3,FALSE),"-")</f>
        <v>-</v>
      </c>
      <c r="I189" s="23" t="str">
        <f>IFNA(VLOOKUP($C189,no_active_cells!$C$2:$D$113,2,FALSE),"-")</f>
        <v>Sept 2022</v>
      </c>
      <c r="J189" s="19">
        <f>IFNA(VLOOKUP($C189,'est_pop outlier from active cel'!$C$2:$E$201,2,FALSE),"-")</f>
        <v>7.577</v>
      </c>
      <c r="K189" s="22">
        <f>IFNA(VLOOKUP($C189,'est_pop outlier from active cel'!$C$2:$E$201,3,FALSE),"-")</f>
        <v>44531</v>
      </c>
    </row>
    <row r="190">
      <c r="A190" s="17" t="s">
        <v>339</v>
      </c>
      <c r="B190" s="17" t="s">
        <v>390</v>
      </c>
      <c r="C190" s="18" t="s">
        <v>391</v>
      </c>
      <c r="D190" s="19" t="str">
        <f>IFNA(VLOOKUP(C190,'est_pop gap'!$C$3:$F$157,2,FALSE),"-")</f>
        <v>-</v>
      </c>
      <c r="E190" s="20">
        <f>IFNA(VLOOKUP($C190,'est_pop gap'!$C$3:$F$157,3,FALSE),"-")</f>
        <v>3</v>
      </c>
      <c r="F190" s="21" t="str">
        <f>IFNA(VLOOKUP($C190,'est_pop gap'!$C$3:$F$157,4,FALSE),"-")</f>
        <v>-</v>
      </c>
      <c r="G190" s="19" t="str">
        <f>IFNA(VLOOKUP($C190,'est_pop index'!$C$2:$E$13,2,FALSE),"-")</f>
        <v>-</v>
      </c>
      <c r="H190" s="22" t="str">
        <f>IFNA(VLOOKUP($C190,'est_pop index'!$C$2:$E$13,3,FALSE),"-")</f>
        <v>-</v>
      </c>
      <c r="I190" s="23" t="str">
        <f>IFNA(VLOOKUP($C190,no_active_cells!$C$2:$D$113,2,FALSE),"-")</f>
        <v>-</v>
      </c>
      <c r="J190" s="19">
        <f>IFNA(VLOOKUP($C190,'est_pop outlier from active cel'!$C$2:$E$201,2,FALSE),"-")</f>
        <v>-18.096</v>
      </c>
      <c r="K190" s="22">
        <f>IFNA(VLOOKUP($C190,'est_pop outlier from active cel'!$C$2:$E$201,3,FALSE),"-")</f>
        <v>44958</v>
      </c>
    </row>
    <row r="191">
      <c r="A191" s="17" t="s">
        <v>339</v>
      </c>
      <c r="B191" s="17" t="s">
        <v>392</v>
      </c>
      <c r="C191" s="18" t="s">
        <v>393</v>
      </c>
      <c r="D191" s="19" t="str">
        <f>IFNA(VLOOKUP(C191,'est_pop gap'!$C$3:$F$157,2,FALSE),"-")</f>
        <v>-</v>
      </c>
      <c r="E191" s="20">
        <f>IFNA(VLOOKUP($C191,'est_pop gap'!$C$3:$F$157,3,FALSE),"-")</f>
        <v>2</v>
      </c>
      <c r="F191" s="21" t="str">
        <f>IFNA(VLOOKUP($C191,'est_pop gap'!$C$3:$F$157,4,FALSE),"-")</f>
        <v>-</v>
      </c>
      <c r="G191" s="19" t="str">
        <f>IFNA(VLOOKUP($C191,'est_pop index'!$C$2:$E$13,2,FALSE),"-")</f>
        <v>-</v>
      </c>
      <c r="H191" s="22" t="str">
        <f>IFNA(VLOOKUP($C191,'est_pop index'!$C$2:$E$13,3,FALSE),"-")</f>
        <v>-</v>
      </c>
      <c r="I191" s="23" t="str">
        <f>IFNA(VLOOKUP($C191,no_active_cells!$C$2:$D$113,2,FALSE),"-")</f>
        <v>-</v>
      </c>
      <c r="J191" s="19">
        <f>IFNA(VLOOKUP($C191,'est_pop outlier from active cel'!$C$2:$E$201,2,FALSE),"-")</f>
        <v>-6.823</v>
      </c>
      <c r="K191" s="22">
        <f>IFNA(VLOOKUP($C191,'est_pop outlier from active cel'!$C$2:$E$201,3,FALSE),"-")</f>
        <v>44440</v>
      </c>
    </row>
    <row r="192">
      <c r="A192" s="17" t="s">
        <v>339</v>
      </c>
      <c r="B192" s="17" t="s">
        <v>394</v>
      </c>
      <c r="C192" s="18" t="s">
        <v>395</v>
      </c>
      <c r="D192" s="19" t="str">
        <f>IFNA(VLOOKUP(C192,'est_pop gap'!$C$3:$F$157,2,FALSE),"-")</f>
        <v>-</v>
      </c>
      <c r="E192" s="20">
        <f>IFNA(VLOOKUP($C192,'est_pop gap'!$C$3:$F$157,3,FALSE),"-")</f>
        <v>5</v>
      </c>
      <c r="F192" s="21" t="str">
        <f>IFNA(VLOOKUP($C192,'est_pop gap'!$C$3:$F$157,4,FALSE),"-")</f>
        <v>-</v>
      </c>
      <c r="G192" s="19" t="str">
        <f>IFNA(VLOOKUP($C192,'est_pop index'!$C$2:$E$13,2,FALSE),"-")</f>
        <v>-</v>
      </c>
      <c r="H192" s="22" t="str">
        <f>IFNA(VLOOKUP($C192,'est_pop index'!$C$2:$E$13,3,FALSE),"-")</f>
        <v>-</v>
      </c>
      <c r="I192" s="22">
        <f>IFNA(VLOOKUP($C192,no_active_cells!$C$2:$D$113,2,FALSE),"-")</f>
        <v>44835</v>
      </c>
      <c r="J192" s="19" t="str">
        <f>IFNA(VLOOKUP($C192,'est_pop outlier from active cel'!$C$2:$E$201,2,FALSE),"-")</f>
        <v>-</v>
      </c>
      <c r="K192" s="22" t="str">
        <f>IFNA(VLOOKUP($C192,'est_pop outlier from active cel'!$C$2:$E$201,3,FALSE),"-")</f>
        <v>-</v>
      </c>
    </row>
    <row r="193">
      <c r="A193" s="17" t="s">
        <v>339</v>
      </c>
      <c r="B193" s="17" t="s">
        <v>396</v>
      </c>
      <c r="C193" s="18" t="s">
        <v>397</v>
      </c>
      <c r="D193" s="19" t="str">
        <f>IFNA(VLOOKUP(C193,'est_pop gap'!$C$3:$F$157,2,FALSE),"-")</f>
        <v>-</v>
      </c>
      <c r="E193" s="20">
        <f>IFNA(VLOOKUP($C193,'est_pop gap'!$C$3:$F$157,3,FALSE),"-")</f>
        <v>4</v>
      </c>
      <c r="F193" s="21" t="str">
        <f>IFNA(VLOOKUP($C193,'est_pop gap'!$C$3:$F$157,4,FALSE),"-")</f>
        <v>-</v>
      </c>
      <c r="G193" s="19" t="str">
        <f>IFNA(VLOOKUP($C193,'est_pop index'!$C$2:$E$13,2,FALSE),"-")</f>
        <v>-</v>
      </c>
      <c r="H193" s="22" t="str">
        <f>IFNA(VLOOKUP($C193,'est_pop index'!$C$2:$E$13,3,FALSE),"-")</f>
        <v>-</v>
      </c>
      <c r="I193" s="23" t="str">
        <f>IFNA(VLOOKUP($C193,no_active_cells!$C$2:$D$113,2,FALSE),"-")</f>
        <v>-</v>
      </c>
      <c r="J193" s="19" t="str">
        <f>IFNA(VLOOKUP($C193,'est_pop outlier from active cel'!$C$2:$E$201,2,FALSE),"-")</f>
        <v>-</v>
      </c>
      <c r="K193" s="22" t="str">
        <f>IFNA(VLOOKUP($C193,'est_pop outlier from active cel'!$C$2:$E$201,3,FALSE),"-")</f>
        <v>-</v>
      </c>
    </row>
    <row r="194">
      <c r="A194" s="17" t="s">
        <v>339</v>
      </c>
      <c r="B194" s="17" t="s">
        <v>398</v>
      </c>
      <c r="C194" s="18" t="s">
        <v>399</v>
      </c>
      <c r="D194" s="19" t="str">
        <f>IFNA(VLOOKUP(C194,'est_pop gap'!$C$3:$F$157,2,FALSE),"-")</f>
        <v>-</v>
      </c>
      <c r="E194" s="20" t="str">
        <f>IFNA(VLOOKUP($C194,'est_pop gap'!$C$3:$F$157,3,FALSE),"-")</f>
        <v>-</v>
      </c>
      <c r="F194" s="21" t="str">
        <f>IFNA(VLOOKUP($C194,'est_pop gap'!$C$3:$F$157,4,FALSE),"-")</f>
        <v>-</v>
      </c>
      <c r="G194" s="19" t="str">
        <f>IFNA(VLOOKUP($C194,'est_pop index'!$C$2:$E$13,2,FALSE),"-")</f>
        <v>-</v>
      </c>
      <c r="H194" s="22" t="str">
        <f>IFNA(VLOOKUP($C194,'est_pop index'!$C$2:$E$13,3,FALSE),"-")</f>
        <v>-</v>
      </c>
      <c r="I194" s="23" t="str">
        <f>IFNA(VLOOKUP($C194,no_active_cells!$C$2:$D$113,2,FALSE),"-")</f>
        <v>-</v>
      </c>
      <c r="J194" s="19" t="str">
        <f>IFNA(VLOOKUP($C194,'est_pop outlier from active cel'!$C$2:$E$201,2,FALSE),"-")</f>
        <v>-</v>
      </c>
      <c r="K194" s="22" t="str">
        <f>IFNA(VLOOKUP($C194,'est_pop outlier from active cel'!$C$2:$E$201,3,FALSE),"-")</f>
        <v>-</v>
      </c>
    </row>
    <row r="195">
      <c r="A195" s="17" t="s">
        <v>339</v>
      </c>
      <c r="B195" s="17" t="s">
        <v>400</v>
      </c>
      <c r="C195" s="18" t="s">
        <v>401</v>
      </c>
      <c r="D195" s="19" t="str">
        <f>IFNA(VLOOKUP(C195,'est_pop gap'!$C$3:$F$157,2,FALSE),"-")</f>
        <v>-</v>
      </c>
      <c r="E195" s="20" t="str">
        <f>IFNA(VLOOKUP($C195,'est_pop gap'!$C$3:$F$157,3,FALSE),"-")</f>
        <v>-</v>
      </c>
      <c r="F195" s="21" t="str">
        <f>IFNA(VLOOKUP($C195,'est_pop gap'!$C$3:$F$157,4,FALSE),"-")</f>
        <v>-</v>
      </c>
      <c r="G195" s="19" t="str">
        <f>IFNA(VLOOKUP($C195,'est_pop index'!$C$2:$E$13,2,FALSE),"-")</f>
        <v>-</v>
      </c>
      <c r="H195" s="22" t="str">
        <f>IFNA(VLOOKUP($C195,'est_pop index'!$C$2:$E$13,3,FALSE),"-")</f>
        <v>-</v>
      </c>
      <c r="I195" s="23" t="str">
        <f>IFNA(VLOOKUP($C195,no_active_cells!$C$2:$D$113,2,FALSE),"-")</f>
        <v>-</v>
      </c>
      <c r="J195" s="19" t="str">
        <f>IFNA(VLOOKUP($C195,'est_pop outlier from active cel'!$C$2:$E$201,2,FALSE),"-")</f>
        <v>-</v>
      </c>
      <c r="K195" s="22" t="str">
        <f>IFNA(VLOOKUP($C195,'est_pop outlier from active cel'!$C$2:$E$201,3,FALSE),"-")</f>
        <v>-</v>
      </c>
    </row>
    <row r="196">
      <c r="A196" s="17" t="s">
        <v>339</v>
      </c>
      <c r="B196" s="17" t="s">
        <v>402</v>
      </c>
      <c r="C196" s="18" t="s">
        <v>403</v>
      </c>
      <c r="D196" s="19" t="str">
        <f>IFNA(VLOOKUP(C196,'est_pop gap'!$C$3:$F$157,2,FALSE),"-")</f>
        <v>-</v>
      </c>
      <c r="E196" s="20" t="str">
        <f>IFNA(VLOOKUP($C196,'est_pop gap'!$C$3:$F$157,3,FALSE),"-")</f>
        <v>-</v>
      </c>
      <c r="F196" s="21" t="str">
        <f>IFNA(VLOOKUP($C196,'est_pop gap'!$C$3:$F$157,4,FALSE),"-")</f>
        <v>-</v>
      </c>
      <c r="G196" s="19" t="str">
        <f>IFNA(VLOOKUP($C196,'est_pop index'!$C$2:$E$13,2,FALSE),"-")</f>
        <v>-</v>
      </c>
      <c r="H196" s="22" t="str">
        <f>IFNA(VLOOKUP($C196,'est_pop index'!$C$2:$E$13,3,FALSE),"-")</f>
        <v>-</v>
      </c>
      <c r="I196" s="23" t="str">
        <f>IFNA(VLOOKUP($C196,no_active_cells!$C$2:$D$113,2,FALSE),"-")</f>
        <v>-</v>
      </c>
      <c r="J196" s="19" t="str">
        <f>IFNA(VLOOKUP($C196,'est_pop outlier from active cel'!$C$2:$E$201,2,FALSE),"-")</f>
        <v>-</v>
      </c>
      <c r="K196" s="22" t="str">
        <f>IFNA(VLOOKUP($C196,'est_pop outlier from active cel'!$C$2:$E$201,3,FALSE),"-")</f>
        <v>-</v>
      </c>
    </row>
    <row r="197">
      <c r="A197" s="17" t="s">
        <v>339</v>
      </c>
      <c r="B197" s="17" t="s">
        <v>404</v>
      </c>
      <c r="C197" s="18" t="s">
        <v>405</v>
      </c>
      <c r="D197" s="19" t="str">
        <f>IFNA(VLOOKUP(C197,'est_pop gap'!$C$3:$F$157,2,FALSE),"-")</f>
        <v>-</v>
      </c>
      <c r="E197" s="20" t="str">
        <f>IFNA(VLOOKUP($C197,'est_pop gap'!$C$3:$F$157,3,FALSE),"-")</f>
        <v>-</v>
      </c>
      <c r="F197" s="21">
        <f>IFNA(VLOOKUP($C197,'est_pop gap'!$C$3:$F$157,4,FALSE),"-")</f>
        <v>11</v>
      </c>
      <c r="G197" s="19" t="str">
        <f>IFNA(VLOOKUP($C197,'est_pop index'!$C$2:$E$13,2,FALSE),"-")</f>
        <v>-</v>
      </c>
      <c r="H197" s="22" t="str">
        <f>IFNA(VLOOKUP($C197,'est_pop index'!$C$2:$E$13,3,FALSE),"-")</f>
        <v>-</v>
      </c>
      <c r="I197" s="23" t="str">
        <f>IFNA(VLOOKUP($C197,no_active_cells!$C$2:$D$113,2,FALSE),"-")</f>
        <v>Aug 2023 - March 2024</v>
      </c>
      <c r="J197" s="19">
        <f>IFNA(VLOOKUP($C197,'est_pop outlier from active cel'!$C$2:$E$201,2,FALSE),"-")</f>
        <v>-7.717</v>
      </c>
      <c r="K197" s="22">
        <f>IFNA(VLOOKUP($C197,'est_pop outlier from active cel'!$C$2:$E$201,3,FALSE),"-")</f>
        <v>44317</v>
      </c>
    </row>
    <row r="198">
      <c r="A198" s="17" t="s">
        <v>339</v>
      </c>
      <c r="B198" s="17" t="s">
        <v>406</v>
      </c>
      <c r="C198" s="18" t="s">
        <v>407</v>
      </c>
      <c r="D198" s="19" t="str">
        <f>IFNA(VLOOKUP(C198,'est_pop gap'!$C$3:$F$157,2,FALSE),"-")</f>
        <v>-</v>
      </c>
      <c r="E198" s="20" t="str">
        <f>IFNA(VLOOKUP($C198,'est_pop gap'!$C$3:$F$157,3,FALSE),"-")</f>
        <v>-</v>
      </c>
      <c r="F198" s="21">
        <f>IFNA(VLOOKUP($C198,'est_pop gap'!$C$3:$F$157,4,FALSE),"-")</f>
        <v>11</v>
      </c>
      <c r="G198" s="19" t="str">
        <f>IFNA(VLOOKUP($C198,'est_pop index'!$C$2:$E$13,2,FALSE),"-")</f>
        <v>-</v>
      </c>
      <c r="H198" s="22" t="str">
        <f>IFNA(VLOOKUP($C198,'est_pop index'!$C$2:$E$13,3,FALSE),"-")</f>
        <v>-</v>
      </c>
      <c r="I198" s="23" t="str">
        <f>IFNA(VLOOKUP($C198,no_active_cells!$C$2:$D$113,2,FALSE),"-")</f>
        <v>-</v>
      </c>
      <c r="J198" s="19">
        <f>IFNA(VLOOKUP($C198,'est_pop outlier from active cel'!$C$2:$E$201,2,FALSE),"-")</f>
        <v>-20.897</v>
      </c>
      <c r="K198" s="22">
        <f>IFNA(VLOOKUP($C198,'est_pop outlier from active cel'!$C$2:$E$201,3,FALSE),"-")</f>
        <v>45017</v>
      </c>
    </row>
    <row r="199">
      <c r="A199" s="17" t="s">
        <v>339</v>
      </c>
      <c r="B199" s="17" t="s">
        <v>408</v>
      </c>
      <c r="C199" s="18" t="s">
        <v>409</v>
      </c>
      <c r="D199" s="19" t="str">
        <f>IFNA(VLOOKUP(C199,'est_pop gap'!$C$3:$F$157,2,FALSE),"-")</f>
        <v>-</v>
      </c>
      <c r="E199" s="20">
        <f>IFNA(VLOOKUP($C199,'est_pop gap'!$C$3:$F$157,3,FALSE),"-")</f>
        <v>2</v>
      </c>
      <c r="F199" s="21" t="str">
        <f>IFNA(VLOOKUP($C199,'est_pop gap'!$C$3:$F$157,4,FALSE),"-")</f>
        <v>-</v>
      </c>
      <c r="G199" s="19" t="str">
        <f>IFNA(VLOOKUP($C199,'est_pop index'!$C$2:$E$13,2,FALSE),"-")</f>
        <v>-</v>
      </c>
      <c r="H199" s="22" t="str">
        <f>IFNA(VLOOKUP($C199,'est_pop index'!$C$2:$E$13,3,FALSE),"-")</f>
        <v>-</v>
      </c>
      <c r="I199" s="23" t="str">
        <f>IFNA(VLOOKUP($C199,no_active_cells!$C$2:$D$113,2,FALSE),"-")</f>
        <v>-</v>
      </c>
      <c r="J199" s="19" t="str">
        <f>IFNA(VLOOKUP($C199,'est_pop outlier from active cel'!$C$2:$E$201,2,FALSE),"-")</f>
        <v>-</v>
      </c>
      <c r="K199" s="22" t="str">
        <f>IFNA(VLOOKUP($C199,'est_pop outlier from active cel'!$C$2:$E$201,3,FALSE),"-")</f>
        <v>-</v>
      </c>
    </row>
    <row r="200">
      <c r="A200" s="17" t="s">
        <v>339</v>
      </c>
      <c r="B200" s="17" t="s">
        <v>410</v>
      </c>
      <c r="C200" s="18" t="s">
        <v>411</v>
      </c>
      <c r="D200" s="19" t="str">
        <f>IFNA(VLOOKUP(C200,'est_pop gap'!$C$3:$F$157,2,FALSE),"-")</f>
        <v>-</v>
      </c>
      <c r="E200" s="20" t="str">
        <f>IFNA(VLOOKUP($C200,'est_pop gap'!$C$3:$F$157,3,FALSE),"-")</f>
        <v>-</v>
      </c>
      <c r="F200" s="21" t="str">
        <f>IFNA(VLOOKUP($C200,'est_pop gap'!$C$3:$F$157,4,FALSE),"-")</f>
        <v>-</v>
      </c>
      <c r="G200" s="19" t="str">
        <f>IFNA(VLOOKUP($C200,'est_pop index'!$C$2:$E$13,2,FALSE),"-")</f>
        <v>-</v>
      </c>
      <c r="H200" s="22" t="str">
        <f>IFNA(VLOOKUP($C200,'est_pop index'!$C$2:$E$13,3,FALSE),"-")</f>
        <v>-</v>
      </c>
      <c r="I200" s="23" t="str">
        <f>IFNA(VLOOKUP($C200,no_active_cells!$C$2:$D$113,2,FALSE),"-")</f>
        <v>-</v>
      </c>
      <c r="J200" s="19" t="str">
        <f>IFNA(VLOOKUP($C200,'est_pop outlier from active cel'!$C$2:$E$201,2,FALSE),"-")</f>
        <v>-</v>
      </c>
      <c r="K200" s="22" t="str">
        <f>IFNA(VLOOKUP($C200,'est_pop outlier from active cel'!$C$2:$E$201,3,FALSE),"-")</f>
        <v>-</v>
      </c>
    </row>
    <row r="201">
      <c r="A201" s="17" t="s">
        <v>339</v>
      </c>
      <c r="B201" s="17" t="s">
        <v>412</v>
      </c>
      <c r="C201" s="18" t="s">
        <v>413</v>
      </c>
      <c r="D201" s="19" t="str">
        <f>IFNA(VLOOKUP(C201,'est_pop gap'!$C$3:$F$157,2,FALSE),"-")</f>
        <v>-</v>
      </c>
      <c r="E201" s="20">
        <f>IFNA(VLOOKUP($C201,'est_pop gap'!$C$3:$F$157,3,FALSE),"-")</f>
        <v>9</v>
      </c>
      <c r="F201" s="21" t="str">
        <f>IFNA(VLOOKUP($C201,'est_pop gap'!$C$3:$F$157,4,FALSE),"-")</f>
        <v>-</v>
      </c>
      <c r="G201" s="19" t="str">
        <f>IFNA(VLOOKUP($C201,'est_pop index'!$C$2:$E$13,2,FALSE),"-")</f>
        <v>-</v>
      </c>
      <c r="H201" s="22" t="str">
        <f>IFNA(VLOOKUP($C201,'est_pop index'!$C$2:$E$13,3,FALSE),"-")</f>
        <v>-</v>
      </c>
      <c r="I201" s="23" t="str">
        <f>IFNA(VLOOKUP($C201,no_active_cells!$C$2:$D$113,2,FALSE),"-")</f>
        <v>March 2023, May 2023, Nov 2023</v>
      </c>
      <c r="J201" s="19" t="str">
        <f>IFNA(VLOOKUP($C201,'est_pop outlier from active cel'!$C$2:$E$201,2,FALSE),"-")</f>
        <v>-</v>
      </c>
      <c r="K201" s="22" t="str">
        <f>IFNA(VLOOKUP($C201,'est_pop outlier from active cel'!$C$2:$E$201,3,FALSE),"-")</f>
        <v>-</v>
      </c>
    </row>
    <row r="202">
      <c r="A202" s="17" t="s">
        <v>339</v>
      </c>
      <c r="B202" s="17" t="s">
        <v>414</v>
      </c>
      <c r="C202" s="18" t="s">
        <v>415</v>
      </c>
      <c r="D202" s="19" t="str">
        <f>IFNA(VLOOKUP(C202,'est_pop gap'!$C$3:$F$157,2,FALSE),"-")</f>
        <v>-</v>
      </c>
      <c r="E202" s="20">
        <f>IFNA(VLOOKUP($C202,'est_pop gap'!$C$3:$F$157,3,FALSE),"-")</f>
        <v>10</v>
      </c>
      <c r="F202" s="21" t="str">
        <f>IFNA(VLOOKUP($C202,'est_pop gap'!$C$3:$F$157,4,FALSE),"-")</f>
        <v>-</v>
      </c>
      <c r="G202" s="19" t="str">
        <f>IFNA(VLOOKUP($C202,'est_pop index'!$C$2:$E$13,2,FALSE),"-")</f>
        <v>-</v>
      </c>
      <c r="H202" s="22" t="str">
        <f>IFNA(VLOOKUP($C202,'est_pop index'!$C$2:$E$13,3,FALSE),"-")</f>
        <v>-</v>
      </c>
      <c r="I202" s="23" t="str">
        <f>IFNA(VLOOKUP($C202,no_active_cells!$C$2:$D$113,2,FALSE),"-")</f>
        <v>-</v>
      </c>
      <c r="J202" s="19" t="str">
        <f>IFNA(VLOOKUP($C202,'est_pop outlier from active cel'!$C$2:$E$201,2,FALSE),"-")</f>
        <v>-</v>
      </c>
      <c r="K202" s="22" t="str">
        <f>IFNA(VLOOKUP($C202,'est_pop outlier from active cel'!$C$2:$E$201,3,FALSE),"-")</f>
        <v>-</v>
      </c>
    </row>
    <row r="203">
      <c r="A203" s="17" t="s">
        <v>339</v>
      </c>
      <c r="B203" s="17" t="s">
        <v>416</v>
      </c>
      <c r="C203" s="18" t="s">
        <v>417</v>
      </c>
      <c r="D203" s="19" t="str">
        <f>IFNA(VLOOKUP(C203,'est_pop gap'!$C$3:$F$157,2,FALSE),"-")</f>
        <v>-</v>
      </c>
      <c r="E203" s="20">
        <f>IFNA(VLOOKUP($C203,'est_pop gap'!$C$3:$F$157,3,FALSE),"-")</f>
        <v>10</v>
      </c>
      <c r="F203" s="21" t="str">
        <f>IFNA(VLOOKUP($C203,'est_pop gap'!$C$3:$F$157,4,FALSE),"-")</f>
        <v>-</v>
      </c>
      <c r="G203" s="19" t="str">
        <f>IFNA(VLOOKUP($C203,'est_pop index'!$C$2:$E$13,2,FALSE),"-")</f>
        <v>-</v>
      </c>
      <c r="H203" s="22" t="str">
        <f>IFNA(VLOOKUP($C203,'est_pop index'!$C$2:$E$13,3,FALSE),"-")</f>
        <v>-</v>
      </c>
      <c r="I203" s="23" t="str">
        <f>IFNA(VLOOKUP($C203,no_active_cells!$C$2:$D$113,2,FALSE),"-")</f>
        <v>June 2021 - July 2021</v>
      </c>
      <c r="J203" s="19">
        <f>IFNA(VLOOKUP($C203,'est_pop outlier from active cel'!$C$2:$E$201,2,FALSE),"-")</f>
        <v>-6.188</v>
      </c>
      <c r="K203" s="22">
        <f>IFNA(VLOOKUP($C203,'est_pop outlier from active cel'!$C$2:$E$201,3,FALSE),"-")</f>
        <v>44896</v>
      </c>
    </row>
    <row r="204">
      <c r="A204" s="17" t="s">
        <v>339</v>
      </c>
      <c r="B204" s="17" t="s">
        <v>418</v>
      </c>
      <c r="C204" s="18" t="s">
        <v>419</v>
      </c>
      <c r="D204" s="19" t="str">
        <f>IFNA(VLOOKUP(C204,'est_pop gap'!$C$3:$F$157,2,FALSE),"-")</f>
        <v>-</v>
      </c>
      <c r="E204" s="20" t="str">
        <f>IFNA(VLOOKUP($C204,'est_pop gap'!$C$3:$F$157,3,FALSE),"-")</f>
        <v>-</v>
      </c>
      <c r="F204" s="21" t="str">
        <f>IFNA(VLOOKUP($C204,'est_pop gap'!$C$3:$F$157,4,FALSE),"-")</f>
        <v>-</v>
      </c>
      <c r="G204" s="19" t="str">
        <f>IFNA(VLOOKUP($C204,'est_pop index'!$C$2:$E$13,2,FALSE),"-")</f>
        <v>-</v>
      </c>
      <c r="H204" s="22" t="str">
        <f>IFNA(VLOOKUP($C204,'est_pop index'!$C$2:$E$13,3,FALSE),"-")</f>
        <v>-</v>
      </c>
      <c r="I204" s="23" t="str">
        <f>IFNA(VLOOKUP($C204,no_active_cells!$C$2:$D$113,2,FALSE),"-")</f>
        <v>-</v>
      </c>
      <c r="J204" s="19" t="str">
        <f>IFNA(VLOOKUP($C204,'est_pop outlier from active cel'!$C$2:$E$201,2,FALSE),"-")</f>
        <v>-</v>
      </c>
      <c r="K204" s="22" t="str">
        <f>IFNA(VLOOKUP($C204,'est_pop outlier from active cel'!$C$2:$E$201,3,FALSE),"-")</f>
        <v>-</v>
      </c>
    </row>
    <row r="205">
      <c r="A205" s="17" t="s">
        <v>339</v>
      </c>
      <c r="B205" s="17" t="s">
        <v>420</v>
      </c>
      <c r="C205" s="18" t="s">
        <v>421</v>
      </c>
      <c r="D205" s="19" t="str">
        <f>IFNA(VLOOKUP(C205,'est_pop gap'!$C$3:$F$157,2,FALSE),"-")</f>
        <v>-</v>
      </c>
      <c r="E205" s="20" t="str">
        <f>IFNA(VLOOKUP($C205,'est_pop gap'!$C$3:$F$157,3,FALSE),"-")</f>
        <v>-</v>
      </c>
      <c r="F205" s="21" t="str">
        <f>IFNA(VLOOKUP($C205,'est_pop gap'!$C$3:$F$157,4,FALSE),"-")</f>
        <v>-</v>
      </c>
      <c r="G205" s="19" t="str">
        <f>IFNA(VLOOKUP($C205,'est_pop index'!$C$2:$E$13,2,FALSE),"-")</f>
        <v>-</v>
      </c>
      <c r="H205" s="22" t="str">
        <f>IFNA(VLOOKUP($C205,'est_pop index'!$C$2:$E$13,3,FALSE),"-")</f>
        <v>-</v>
      </c>
      <c r="I205" s="23" t="str">
        <f>IFNA(VLOOKUP($C205,no_active_cells!$C$2:$D$113,2,FALSE),"-")</f>
        <v>-</v>
      </c>
      <c r="J205" s="19" t="str">
        <f>IFNA(VLOOKUP($C205,'est_pop outlier from active cel'!$C$2:$E$201,2,FALSE),"-")</f>
        <v>-</v>
      </c>
      <c r="K205" s="22" t="str">
        <f>IFNA(VLOOKUP($C205,'est_pop outlier from active cel'!$C$2:$E$201,3,FALSE),"-")</f>
        <v>-</v>
      </c>
    </row>
    <row r="206">
      <c r="A206" s="17" t="s">
        <v>339</v>
      </c>
      <c r="B206" s="17" t="s">
        <v>422</v>
      </c>
      <c r="C206" s="18" t="s">
        <v>423</v>
      </c>
      <c r="D206" s="19" t="str">
        <f>IFNA(VLOOKUP(C206,'est_pop gap'!$C$3:$F$157,2,FALSE),"-")</f>
        <v>-</v>
      </c>
      <c r="E206" s="20">
        <f>IFNA(VLOOKUP($C206,'est_pop gap'!$C$3:$F$157,3,FALSE),"-")</f>
        <v>3</v>
      </c>
      <c r="F206" s="21" t="str">
        <f>IFNA(VLOOKUP($C206,'est_pop gap'!$C$3:$F$157,4,FALSE),"-")</f>
        <v>-</v>
      </c>
      <c r="G206" s="19" t="str">
        <f>IFNA(VLOOKUP($C206,'est_pop index'!$C$2:$E$13,2,FALSE),"-")</f>
        <v>-</v>
      </c>
      <c r="H206" s="22" t="str">
        <f>IFNA(VLOOKUP($C206,'est_pop index'!$C$2:$E$13,3,FALSE),"-")</f>
        <v>-</v>
      </c>
      <c r="I206" s="22">
        <f>IFNA(VLOOKUP($C206,no_active_cells!$C$2:$D$113,2,FALSE),"-")</f>
        <v>44317</v>
      </c>
      <c r="J206" s="19" t="str">
        <f>IFNA(VLOOKUP($C206,'est_pop outlier from active cel'!$C$2:$E$201,2,FALSE),"-")</f>
        <v>-</v>
      </c>
      <c r="K206" s="22" t="str">
        <f>IFNA(VLOOKUP($C206,'est_pop outlier from active cel'!$C$2:$E$201,3,FALSE),"-")</f>
        <v>-</v>
      </c>
    </row>
    <row r="207">
      <c r="A207" s="17" t="s">
        <v>339</v>
      </c>
      <c r="B207" s="17" t="s">
        <v>424</v>
      </c>
      <c r="C207" s="18" t="s">
        <v>425</v>
      </c>
      <c r="D207" s="19" t="str">
        <f>IFNA(VLOOKUP(C207,'est_pop gap'!$C$3:$F$157,2,FALSE),"-")</f>
        <v>-</v>
      </c>
      <c r="E207" s="20">
        <f>IFNA(VLOOKUP($C207,'est_pop gap'!$C$3:$F$157,3,FALSE),"-")</f>
        <v>2</v>
      </c>
      <c r="F207" s="21">
        <f>IFNA(VLOOKUP($C207,'est_pop gap'!$C$3:$F$157,4,FALSE),"-")</f>
        <v>25</v>
      </c>
      <c r="G207" s="19" t="str">
        <f>IFNA(VLOOKUP($C207,'est_pop index'!$C$2:$E$13,2,FALSE),"-")</f>
        <v>-</v>
      </c>
      <c r="H207" s="22" t="str">
        <f>IFNA(VLOOKUP($C207,'est_pop index'!$C$2:$E$13,3,FALSE),"-")</f>
        <v>-</v>
      </c>
      <c r="I207" s="23" t="str">
        <f>IFNA(VLOOKUP($C207,no_active_cells!$C$2:$D$113,2,FALSE),"-")</f>
        <v>Dec 2022 - March 2024</v>
      </c>
      <c r="J207" s="19" t="str">
        <f>IFNA(VLOOKUP($C207,'est_pop outlier from active cel'!$C$2:$E$201,2,FALSE),"-")</f>
        <v>-</v>
      </c>
      <c r="K207" s="22" t="str">
        <f>IFNA(VLOOKUP($C207,'est_pop outlier from active cel'!$C$2:$E$201,3,FALSE),"-")</f>
        <v>-</v>
      </c>
    </row>
    <row r="208">
      <c r="A208" s="17" t="s">
        <v>339</v>
      </c>
      <c r="B208" s="17" t="s">
        <v>426</v>
      </c>
      <c r="C208" s="18" t="s">
        <v>427</v>
      </c>
      <c r="D208" s="19" t="str">
        <f>IFNA(VLOOKUP(C208,'est_pop gap'!$C$3:$F$157,2,FALSE),"-")</f>
        <v>-</v>
      </c>
      <c r="E208" s="20">
        <f>IFNA(VLOOKUP($C208,'est_pop gap'!$C$3:$F$157,3,FALSE),"-")</f>
        <v>6</v>
      </c>
      <c r="F208" s="21" t="str">
        <f>IFNA(VLOOKUP($C208,'est_pop gap'!$C$3:$F$157,4,FALSE),"-")</f>
        <v>-</v>
      </c>
      <c r="G208" s="19" t="str">
        <f>IFNA(VLOOKUP($C208,'est_pop index'!$C$2:$E$13,2,FALSE),"-")</f>
        <v>-</v>
      </c>
      <c r="H208" s="22" t="str">
        <f>IFNA(VLOOKUP($C208,'est_pop index'!$C$2:$E$13,3,FALSE),"-")</f>
        <v>-</v>
      </c>
      <c r="I208" s="23" t="str">
        <f>IFNA(VLOOKUP($C208,no_active_cells!$C$2:$D$113,2,FALSE),"-")</f>
        <v>-</v>
      </c>
      <c r="J208" s="19" t="str">
        <f>IFNA(VLOOKUP($C208,'est_pop outlier from active cel'!$C$2:$E$201,2,FALSE),"-")</f>
        <v>-</v>
      </c>
      <c r="K208" s="22" t="str">
        <f>IFNA(VLOOKUP($C208,'est_pop outlier from active cel'!$C$2:$E$201,3,FALSE),"-")</f>
        <v>-</v>
      </c>
    </row>
    <row r="209">
      <c r="A209" s="17" t="s">
        <v>339</v>
      </c>
      <c r="B209" s="17" t="s">
        <v>428</v>
      </c>
      <c r="C209" s="18" t="s">
        <v>429</v>
      </c>
      <c r="D209" s="19" t="str">
        <f>IFNA(VLOOKUP(C209,'est_pop gap'!$C$3:$F$157,2,FALSE),"-")</f>
        <v>-</v>
      </c>
      <c r="E209" s="20">
        <f>IFNA(VLOOKUP($C209,'est_pop gap'!$C$3:$F$157,3,FALSE),"-")</f>
        <v>1</v>
      </c>
      <c r="F209" s="21">
        <f>IFNA(VLOOKUP($C209,'est_pop gap'!$C$3:$F$157,4,FALSE),"-")</f>
        <v>19</v>
      </c>
      <c r="G209" s="19" t="str">
        <f>IFNA(VLOOKUP($C209,'est_pop index'!$C$2:$E$13,2,FALSE),"-")</f>
        <v>-</v>
      </c>
      <c r="H209" s="22" t="str">
        <f>IFNA(VLOOKUP($C209,'est_pop index'!$C$2:$E$13,3,FALSE),"-")</f>
        <v>-</v>
      </c>
      <c r="I209" s="23" t="str">
        <f>IFNA(VLOOKUP($C209,no_active_cells!$C$2:$D$113,2,FALSE),"-")</f>
        <v>Feb 2023 - March 2024</v>
      </c>
      <c r="J209" s="19" t="str">
        <f>IFNA(VLOOKUP($C209,'est_pop outlier from active cel'!$C$2:$E$201,2,FALSE),"-")</f>
        <v>-</v>
      </c>
      <c r="K209" s="22" t="str">
        <f>IFNA(VLOOKUP($C209,'est_pop outlier from active cel'!$C$2:$E$201,3,FALSE),"-")</f>
        <v>-</v>
      </c>
    </row>
    <row r="210">
      <c r="A210" s="17" t="s">
        <v>339</v>
      </c>
      <c r="B210" s="17" t="s">
        <v>430</v>
      </c>
      <c r="C210" s="18" t="s">
        <v>431</v>
      </c>
      <c r="D210" s="19" t="str">
        <f>IFNA(VLOOKUP(C210,'est_pop gap'!$C$3:$F$157,2,FALSE),"-")</f>
        <v>-</v>
      </c>
      <c r="E210" s="20">
        <f>IFNA(VLOOKUP($C210,'est_pop gap'!$C$3:$F$157,3,FALSE),"-")</f>
        <v>5</v>
      </c>
      <c r="F210" s="21">
        <f>IFNA(VLOOKUP($C210,'est_pop gap'!$C$3:$F$157,4,FALSE),"-")</f>
        <v>13</v>
      </c>
      <c r="G210" s="19" t="str">
        <f>IFNA(VLOOKUP($C210,'est_pop index'!$C$2:$E$13,2,FALSE),"-")</f>
        <v>-</v>
      </c>
      <c r="H210" s="22" t="str">
        <f>IFNA(VLOOKUP($C210,'est_pop index'!$C$2:$E$13,3,FALSE),"-")</f>
        <v>-</v>
      </c>
      <c r="I210" s="23" t="str">
        <f>IFNA(VLOOKUP($C210,no_active_cells!$C$2:$D$113,2,FALSE),"-")</f>
        <v>Aug 2023 - March 2024</v>
      </c>
      <c r="J210" s="19" t="str">
        <f>IFNA(VLOOKUP($C210,'est_pop outlier from active cel'!$C$2:$E$201,2,FALSE),"-")</f>
        <v>-</v>
      </c>
      <c r="K210" s="22" t="str">
        <f>IFNA(VLOOKUP($C210,'est_pop outlier from active cel'!$C$2:$E$201,3,FALSE),"-")</f>
        <v>-</v>
      </c>
    </row>
    <row r="211">
      <c r="A211" s="17" t="s">
        <v>339</v>
      </c>
      <c r="B211" s="17" t="s">
        <v>432</v>
      </c>
      <c r="C211" s="18" t="s">
        <v>433</v>
      </c>
      <c r="D211" s="19" t="str">
        <f>IFNA(VLOOKUP(C211,'est_pop gap'!$C$3:$F$157,2,FALSE),"-")</f>
        <v>-</v>
      </c>
      <c r="E211" s="20">
        <f>IFNA(VLOOKUP($C211,'est_pop gap'!$C$3:$F$157,3,FALSE),"-")</f>
        <v>8</v>
      </c>
      <c r="F211" s="21" t="str">
        <f>IFNA(VLOOKUP($C211,'est_pop gap'!$C$3:$F$157,4,FALSE),"-")</f>
        <v>-</v>
      </c>
      <c r="G211" s="19" t="str">
        <f>IFNA(VLOOKUP($C211,'est_pop index'!$C$2:$E$13,2,FALSE),"-")</f>
        <v>-</v>
      </c>
      <c r="H211" s="22" t="str">
        <f>IFNA(VLOOKUP($C211,'est_pop index'!$C$2:$E$13,3,FALSE),"-")</f>
        <v>-</v>
      </c>
      <c r="I211" s="23" t="str">
        <f>IFNA(VLOOKUP($C211,no_active_cells!$C$2:$D$113,2,FALSE),"-")</f>
        <v>-</v>
      </c>
      <c r="J211" s="19" t="str">
        <f>IFNA(VLOOKUP($C211,'est_pop outlier from active cel'!$C$2:$E$201,2,FALSE),"-")</f>
        <v>-</v>
      </c>
      <c r="K211" s="22" t="str">
        <f>IFNA(VLOOKUP($C211,'est_pop outlier from active cel'!$C$2:$E$201,3,FALSE),"-")</f>
        <v>-</v>
      </c>
    </row>
    <row r="212">
      <c r="A212" s="17" t="s">
        <v>339</v>
      </c>
      <c r="B212" s="17" t="s">
        <v>434</v>
      </c>
      <c r="C212" s="18" t="s">
        <v>435</v>
      </c>
      <c r="D212" s="19" t="str">
        <f>IFNA(VLOOKUP(C212,'est_pop gap'!$C$3:$F$157,2,FALSE),"-")</f>
        <v>-</v>
      </c>
      <c r="E212" s="20" t="str">
        <f>IFNA(VLOOKUP($C212,'est_pop gap'!$C$3:$F$157,3,FALSE),"-")</f>
        <v>-</v>
      </c>
      <c r="F212" s="21" t="str">
        <f>IFNA(VLOOKUP($C212,'est_pop gap'!$C$3:$F$157,4,FALSE),"-")</f>
        <v>-</v>
      </c>
      <c r="G212" s="19" t="str">
        <f>IFNA(VLOOKUP($C212,'est_pop index'!$C$2:$E$13,2,FALSE),"-")</f>
        <v>-</v>
      </c>
      <c r="H212" s="22" t="str">
        <f>IFNA(VLOOKUP($C212,'est_pop index'!$C$2:$E$13,3,FALSE),"-")</f>
        <v>-</v>
      </c>
      <c r="I212" s="23" t="str">
        <f>IFNA(VLOOKUP($C212,no_active_cells!$C$2:$D$113,2,FALSE),"-")</f>
        <v>-</v>
      </c>
      <c r="J212" s="19">
        <f>IFNA(VLOOKUP($C212,'est_pop outlier from active cel'!$C$2:$E$201,2,FALSE),"-")</f>
        <v>-18.597</v>
      </c>
      <c r="K212" s="22">
        <f>IFNA(VLOOKUP($C212,'est_pop outlier from active cel'!$C$2:$E$201,3,FALSE),"-")</f>
        <v>44136</v>
      </c>
    </row>
    <row r="213">
      <c r="A213" s="17" t="s">
        <v>339</v>
      </c>
      <c r="B213" s="17" t="s">
        <v>436</v>
      </c>
      <c r="C213" s="18" t="s">
        <v>437</v>
      </c>
      <c r="D213" s="19" t="str">
        <f>IFNA(VLOOKUP(C213,'est_pop gap'!$C$3:$F$157,2,FALSE),"-")</f>
        <v>-</v>
      </c>
      <c r="E213" s="20">
        <f>IFNA(VLOOKUP($C213,'est_pop gap'!$C$3:$F$157,3,FALSE),"-")</f>
        <v>10</v>
      </c>
      <c r="F213" s="21" t="str">
        <f>IFNA(VLOOKUP($C213,'est_pop gap'!$C$3:$F$157,4,FALSE),"-")</f>
        <v/>
      </c>
      <c r="G213" s="19" t="str">
        <f>IFNA(VLOOKUP($C213,'est_pop index'!$C$2:$E$13,2,FALSE),"-")</f>
        <v>-</v>
      </c>
      <c r="H213" s="22" t="str">
        <f>IFNA(VLOOKUP($C213,'est_pop index'!$C$2:$E$13,3,FALSE),"-")</f>
        <v>-</v>
      </c>
      <c r="I213" s="23" t="str">
        <f>IFNA(VLOOKUP($C213,no_active_cells!$C$2:$D$113,2,FALSE),"-")</f>
        <v>-</v>
      </c>
      <c r="J213" s="19">
        <f>IFNA(VLOOKUP($C213,'est_pop outlier from active cel'!$C$2:$E$201,2,FALSE),"-")</f>
        <v>38.986</v>
      </c>
      <c r="K213" s="22">
        <f>IFNA(VLOOKUP($C213,'est_pop outlier from active cel'!$C$2:$E$201,3,FALSE),"-")</f>
        <v>44136</v>
      </c>
    </row>
    <row r="214">
      <c r="A214" s="17" t="s">
        <v>339</v>
      </c>
      <c r="B214" s="17" t="s">
        <v>438</v>
      </c>
      <c r="C214" s="18" t="s">
        <v>439</v>
      </c>
      <c r="D214" s="19" t="str">
        <f>IFNA(VLOOKUP(C214,'est_pop gap'!$C$3:$F$157,2,FALSE),"-")</f>
        <v>-</v>
      </c>
      <c r="E214" s="20" t="str">
        <f>IFNA(VLOOKUP($C214,'est_pop gap'!$C$3:$F$157,3,FALSE),"-")</f>
        <v>-</v>
      </c>
      <c r="F214" s="21">
        <f>IFNA(VLOOKUP($C214,'est_pop gap'!$C$3:$F$157,4,FALSE),"-")</f>
        <v>21</v>
      </c>
      <c r="G214" s="19" t="str">
        <f>IFNA(VLOOKUP($C214,'est_pop index'!$C$2:$E$13,2,FALSE),"-")</f>
        <v>-</v>
      </c>
      <c r="H214" s="22" t="str">
        <f>IFNA(VLOOKUP($C214,'est_pop index'!$C$2:$E$13,3,FALSE),"-")</f>
        <v>-</v>
      </c>
      <c r="I214" s="23" t="str">
        <f>IFNA(VLOOKUP($C214,no_active_cells!$C$2:$D$113,2,FALSE),"-")</f>
        <v>Sept 2023 - March 2024</v>
      </c>
      <c r="J214" s="19" t="str">
        <f>IFNA(VLOOKUP($C214,'est_pop outlier from active cel'!$C$2:$E$201,2,FALSE),"-")</f>
        <v>-</v>
      </c>
      <c r="K214" s="22" t="str">
        <f>IFNA(VLOOKUP($C214,'est_pop outlier from active cel'!$C$2:$E$201,3,FALSE),"-")</f>
        <v>-</v>
      </c>
    </row>
    <row r="215">
      <c r="A215" s="17" t="s">
        <v>440</v>
      </c>
      <c r="B215" s="17" t="s">
        <v>441</v>
      </c>
      <c r="C215" s="18" t="s">
        <v>442</v>
      </c>
      <c r="D215" s="19" t="str">
        <f>IFNA(VLOOKUP(C215,'est_pop gap'!$C$3:$F$157,2,FALSE),"-")</f>
        <v>-</v>
      </c>
      <c r="E215" s="20" t="str">
        <f>IFNA(VLOOKUP($C215,'est_pop gap'!$C$3:$F$157,3,FALSE),"-")</f>
        <v>-</v>
      </c>
      <c r="F215" s="21" t="str">
        <f>IFNA(VLOOKUP($C215,'est_pop gap'!$C$3:$F$157,4,FALSE),"-")</f>
        <v>-</v>
      </c>
      <c r="G215" s="19" t="str">
        <f>IFNA(VLOOKUP($C215,'est_pop index'!$C$2:$E$13,2,FALSE),"-")</f>
        <v>-</v>
      </c>
      <c r="H215" s="22" t="str">
        <f>IFNA(VLOOKUP($C215,'est_pop index'!$C$2:$E$13,3,FALSE),"-")</f>
        <v>-</v>
      </c>
      <c r="I215" s="23" t="str">
        <f>IFNA(VLOOKUP($C215,no_active_cells!$C$2:$D$113,2,FALSE),"-")</f>
        <v>-</v>
      </c>
      <c r="J215" s="19" t="str">
        <f>IFNA(VLOOKUP($C215,'est_pop outlier from active cel'!$C$2:$E$201,2,FALSE),"-")</f>
        <v>-</v>
      </c>
      <c r="K215" s="22" t="str">
        <f>IFNA(VLOOKUP($C215,'est_pop outlier from active cel'!$C$2:$E$201,3,FALSE),"-")</f>
        <v>-</v>
      </c>
    </row>
    <row r="216">
      <c r="A216" s="17" t="s">
        <v>440</v>
      </c>
      <c r="B216" s="17" t="s">
        <v>443</v>
      </c>
      <c r="C216" s="18" t="s">
        <v>444</v>
      </c>
      <c r="D216" s="19" t="str">
        <f>IFNA(VLOOKUP(C216,'est_pop gap'!$C$3:$F$157,2,FALSE),"-")</f>
        <v>-</v>
      </c>
      <c r="E216" s="20">
        <f>IFNA(VLOOKUP($C216,'est_pop gap'!$C$3:$F$157,3,FALSE),"-")</f>
        <v>12</v>
      </c>
      <c r="F216" s="21" t="str">
        <f>IFNA(VLOOKUP($C216,'est_pop gap'!$C$3:$F$157,4,FALSE),"-")</f>
        <v>-</v>
      </c>
      <c r="G216" s="19" t="str">
        <f>IFNA(VLOOKUP($C216,'est_pop index'!$C$2:$E$13,2,FALSE),"-")</f>
        <v>-</v>
      </c>
      <c r="H216" s="22" t="str">
        <f>IFNA(VLOOKUP($C216,'est_pop index'!$C$2:$E$13,3,FALSE),"-")</f>
        <v>-</v>
      </c>
      <c r="I216" s="23" t="str">
        <f>IFNA(VLOOKUP($C216,no_active_cells!$C$2:$D$113,2,FALSE),"-")</f>
        <v>-</v>
      </c>
      <c r="J216" s="19" t="str">
        <f>IFNA(VLOOKUP($C216,'est_pop outlier from active cel'!$C$2:$E$201,2,FALSE),"-")</f>
        <v>-</v>
      </c>
      <c r="K216" s="22" t="str">
        <f>IFNA(VLOOKUP($C216,'est_pop outlier from active cel'!$C$2:$E$201,3,FALSE),"-")</f>
        <v>-</v>
      </c>
    </row>
    <row r="217">
      <c r="A217" s="17" t="s">
        <v>440</v>
      </c>
      <c r="B217" s="17" t="s">
        <v>445</v>
      </c>
      <c r="C217" s="18" t="s">
        <v>446</v>
      </c>
      <c r="D217" s="19" t="str">
        <f>IFNA(VLOOKUP(C217,'est_pop gap'!$C$3:$F$157,2,FALSE),"-")</f>
        <v>-</v>
      </c>
      <c r="E217" s="20">
        <f>IFNA(VLOOKUP($C217,'est_pop gap'!$C$3:$F$157,3,FALSE),"-")</f>
        <v>4</v>
      </c>
      <c r="F217" s="21" t="str">
        <f>IFNA(VLOOKUP($C217,'est_pop gap'!$C$3:$F$157,4,FALSE),"-")</f>
        <v>-</v>
      </c>
      <c r="G217" s="19" t="str">
        <f>IFNA(VLOOKUP($C217,'est_pop index'!$C$2:$E$13,2,FALSE),"-")</f>
        <v>-</v>
      </c>
      <c r="H217" s="22" t="str">
        <f>IFNA(VLOOKUP($C217,'est_pop index'!$C$2:$E$13,3,FALSE),"-")</f>
        <v>-</v>
      </c>
      <c r="I217" s="23" t="str">
        <f>IFNA(VLOOKUP($C217,no_active_cells!$C$2:$D$113,2,FALSE),"-")</f>
        <v>-</v>
      </c>
      <c r="J217" s="19" t="str">
        <f>IFNA(VLOOKUP($C217,'est_pop outlier from active cel'!$C$2:$E$201,2,FALSE),"-")</f>
        <v>-</v>
      </c>
      <c r="K217" s="22" t="str">
        <f>IFNA(VLOOKUP($C217,'est_pop outlier from active cel'!$C$2:$E$201,3,FALSE),"-")</f>
        <v>-</v>
      </c>
    </row>
    <row r="218">
      <c r="A218" s="17" t="s">
        <v>440</v>
      </c>
      <c r="B218" s="17" t="s">
        <v>447</v>
      </c>
      <c r="C218" s="18" t="s">
        <v>448</v>
      </c>
      <c r="D218" s="19" t="str">
        <f>IFNA(VLOOKUP(C218,'est_pop gap'!$C$3:$F$157,2,FALSE),"-")</f>
        <v>-</v>
      </c>
      <c r="E218" s="20" t="str">
        <f>IFNA(VLOOKUP($C218,'est_pop gap'!$C$3:$F$157,3,FALSE),"-")</f>
        <v>-</v>
      </c>
      <c r="F218" s="21" t="str">
        <f>IFNA(VLOOKUP($C218,'est_pop gap'!$C$3:$F$157,4,FALSE),"-")</f>
        <v>-</v>
      </c>
      <c r="G218" s="19" t="str">
        <f>IFNA(VLOOKUP($C218,'est_pop index'!$C$2:$E$13,2,FALSE),"-")</f>
        <v>-</v>
      </c>
      <c r="H218" s="22" t="str">
        <f>IFNA(VLOOKUP($C218,'est_pop index'!$C$2:$E$13,3,FALSE),"-")</f>
        <v>-</v>
      </c>
      <c r="I218" s="23" t="str">
        <f>IFNA(VLOOKUP($C218,no_active_cells!$C$2:$D$113,2,FALSE),"-")</f>
        <v>-</v>
      </c>
      <c r="J218" s="19" t="str">
        <f>IFNA(VLOOKUP($C218,'est_pop outlier from active cel'!$C$2:$E$201,2,FALSE),"-")</f>
        <v>-</v>
      </c>
      <c r="K218" s="22" t="str">
        <f>IFNA(VLOOKUP($C218,'est_pop outlier from active cel'!$C$2:$E$201,3,FALSE),"-")</f>
        <v>-</v>
      </c>
    </row>
    <row r="219">
      <c r="A219" s="17" t="s">
        <v>440</v>
      </c>
      <c r="B219" s="17" t="s">
        <v>449</v>
      </c>
      <c r="C219" s="18" t="s">
        <v>450</v>
      </c>
      <c r="D219" s="19" t="str">
        <f>IFNA(VLOOKUP(C219,'est_pop gap'!$C$3:$F$157,2,FALSE),"-")</f>
        <v>-</v>
      </c>
      <c r="E219" s="20" t="str">
        <f>IFNA(VLOOKUP($C219,'est_pop gap'!$C$3:$F$157,3,FALSE),"-")</f>
        <v/>
      </c>
      <c r="F219" s="21">
        <f>IFNA(VLOOKUP($C219,'est_pop gap'!$C$3:$F$157,4,FALSE),"-")</f>
        <v>4</v>
      </c>
      <c r="G219" s="19" t="str">
        <f>IFNA(VLOOKUP($C219,'est_pop index'!$C$2:$E$13,2,FALSE),"-")</f>
        <v>-</v>
      </c>
      <c r="H219" s="22" t="str">
        <f>IFNA(VLOOKUP($C219,'est_pop index'!$C$2:$E$13,3,FALSE),"-")</f>
        <v>-</v>
      </c>
      <c r="I219" s="23" t="str">
        <f>IFNA(VLOOKUP($C219,no_active_cells!$C$2:$D$113,2,FALSE),"-")</f>
        <v>Dec 2023 - March 2024</v>
      </c>
      <c r="J219" s="19" t="str">
        <f>IFNA(VLOOKUP($C219,'est_pop outlier from active cel'!$C$2:$E$201,2,FALSE),"-")</f>
        <v>-</v>
      </c>
      <c r="K219" s="22" t="str">
        <f>IFNA(VLOOKUP($C219,'est_pop outlier from active cel'!$C$2:$E$201,3,FALSE),"-")</f>
        <v>-</v>
      </c>
    </row>
    <row r="220">
      <c r="A220" s="17" t="s">
        <v>440</v>
      </c>
      <c r="B220" s="17" t="s">
        <v>451</v>
      </c>
      <c r="C220" s="18" t="s">
        <v>452</v>
      </c>
      <c r="D220" s="19" t="str">
        <f>IFNA(VLOOKUP(C220,'est_pop gap'!$C$3:$F$157,2,FALSE),"-")</f>
        <v>-</v>
      </c>
      <c r="E220" s="20" t="str">
        <f>IFNA(VLOOKUP($C220,'est_pop gap'!$C$3:$F$157,3,FALSE),"-")</f>
        <v>-</v>
      </c>
      <c r="F220" s="21" t="str">
        <f>IFNA(VLOOKUP($C220,'est_pop gap'!$C$3:$F$157,4,FALSE),"-")</f>
        <v>-</v>
      </c>
      <c r="G220" s="19" t="str">
        <f>IFNA(VLOOKUP($C220,'est_pop index'!$C$2:$E$13,2,FALSE),"-")</f>
        <v>-</v>
      </c>
      <c r="H220" s="22" t="str">
        <f>IFNA(VLOOKUP($C220,'est_pop index'!$C$2:$E$13,3,FALSE),"-")</f>
        <v>-</v>
      </c>
      <c r="I220" s="23" t="str">
        <f>IFNA(VLOOKUP($C220,no_active_cells!$C$2:$D$113,2,FALSE),"-")</f>
        <v>-</v>
      </c>
      <c r="J220" s="19" t="str">
        <f>IFNA(VLOOKUP($C220,'est_pop outlier from active cel'!$C$2:$E$201,2,FALSE),"-")</f>
        <v>-</v>
      </c>
      <c r="K220" s="22" t="str">
        <f>IFNA(VLOOKUP($C220,'est_pop outlier from active cel'!$C$2:$E$201,3,FALSE),"-")</f>
        <v>-</v>
      </c>
    </row>
    <row r="221">
      <c r="A221" s="17" t="s">
        <v>440</v>
      </c>
      <c r="B221" s="17" t="s">
        <v>453</v>
      </c>
      <c r="C221" s="18" t="s">
        <v>454</v>
      </c>
      <c r="D221" s="19" t="str">
        <f>IFNA(VLOOKUP(C221,'est_pop gap'!$C$3:$F$157,2,FALSE),"-")</f>
        <v>-</v>
      </c>
      <c r="E221" s="20">
        <f>IFNA(VLOOKUP($C221,'est_pop gap'!$C$3:$F$157,3,FALSE),"-")</f>
        <v>8</v>
      </c>
      <c r="F221" s="21" t="str">
        <f>IFNA(VLOOKUP($C221,'est_pop gap'!$C$3:$F$157,4,FALSE),"-")</f>
        <v>-</v>
      </c>
      <c r="G221" s="19" t="str">
        <f>IFNA(VLOOKUP($C221,'est_pop index'!$C$2:$E$13,2,FALSE),"-")</f>
        <v>-</v>
      </c>
      <c r="H221" s="22" t="str">
        <f>IFNA(VLOOKUP($C221,'est_pop index'!$C$2:$E$13,3,FALSE),"-")</f>
        <v>-</v>
      </c>
      <c r="I221" s="23" t="str">
        <f>IFNA(VLOOKUP($C221,no_active_cells!$C$2:$D$113,2,FALSE),"-")</f>
        <v>-</v>
      </c>
      <c r="J221" s="19" t="str">
        <f>IFNA(VLOOKUP($C221,'est_pop outlier from active cel'!$C$2:$E$201,2,FALSE),"-")</f>
        <v>-</v>
      </c>
      <c r="K221" s="22" t="str">
        <f>IFNA(VLOOKUP($C221,'est_pop outlier from active cel'!$C$2:$E$201,3,FALSE),"-")</f>
        <v>-</v>
      </c>
    </row>
    <row r="222">
      <c r="A222" s="17" t="s">
        <v>440</v>
      </c>
      <c r="B222" s="17" t="s">
        <v>455</v>
      </c>
      <c r="C222" s="18" t="s">
        <v>456</v>
      </c>
      <c r="D222" s="19" t="str">
        <f>IFNA(VLOOKUP(C222,'est_pop gap'!$C$3:$F$157,2,FALSE),"-")</f>
        <v>-</v>
      </c>
      <c r="E222" s="20" t="str">
        <f>IFNA(VLOOKUP($C222,'est_pop gap'!$C$3:$F$157,3,FALSE),"-")</f>
        <v>-</v>
      </c>
      <c r="F222" s="21" t="str">
        <f>IFNA(VLOOKUP($C222,'est_pop gap'!$C$3:$F$157,4,FALSE),"-")</f>
        <v>-</v>
      </c>
      <c r="G222" s="19" t="str">
        <f>IFNA(VLOOKUP($C222,'est_pop index'!$C$2:$E$13,2,FALSE),"-")</f>
        <v>-</v>
      </c>
      <c r="H222" s="22" t="str">
        <f>IFNA(VLOOKUP($C222,'est_pop index'!$C$2:$E$13,3,FALSE),"-")</f>
        <v>-</v>
      </c>
      <c r="I222" s="23" t="str">
        <f>IFNA(VLOOKUP($C222,no_active_cells!$C$2:$D$113,2,FALSE),"-")</f>
        <v>-</v>
      </c>
      <c r="J222" s="19" t="str">
        <f>IFNA(VLOOKUP($C222,'est_pop outlier from active cel'!$C$2:$E$201,2,FALSE),"-")</f>
        <v>-</v>
      </c>
      <c r="K222" s="22" t="str">
        <f>IFNA(VLOOKUP($C222,'est_pop outlier from active cel'!$C$2:$E$201,3,FALSE),"-")</f>
        <v>-</v>
      </c>
    </row>
    <row r="223">
      <c r="A223" s="17" t="s">
        <v>440</v>
      </c>
      <c r="B223" s="17" t="s">
        <v>260</v>
      </c>
      <c r="C223" s="18" t="s">
        <v>457</v>
      </c>
      <c r="D223" s="19" t="str">
        <f>IFNA(VLOOKUP(C223,'est_pop gap'!$C$3:$F$157,2,FALSE),"-")</f>
        <v>-</v>
      </c>
      <c r="E223" s="20" t="str">
        <f>IFNA(VLOOKUP($C223,'est_pop gap'!$C$3:$F$157,3,FALSE),"-")</f>
        <v>-</v>
      </c>
      <c r="F223" s="21" t="str">
        <f>IFNA(VLOOKUP($C223,'est_pop gap'!$C$3:$F$157,4,FALSE),"-")</f>
        <v>-</v>
      </c>
      <c r="G223" s="19" t="str">
        <f>IFNA(VLOOKUP($C223,'est_pop index'!$C$2:$E$13,2,FALSE),"-")</f>
        <v>-</v>
      </c>
      <c r="H223" s="22" t="str">
        <f>IFNA(VLOOKUP($C223,'est_pop index'!$C$2:$E$13,3,FALSE),"-")</f>
        <v>-</v>
      </c>
      <c r="I223" s="23" t="str">
        <f>IFNA(VLOOKUP($C223,no_active_cells!$C$2:$D$113,2,FALSE),"-")</f>
        <v>-</v>
      </c>
      <c r="J223" s="19" t="str">
        <f>IFNA(VLOOKUP($C223,'est_pop outlier from active cel'!$C$2:$E$201,2,FALSE),"-")</f>
        <v>-</v>
      </c>
      <c r="K223" s="22" t="str">
        <f>IFNA(VLOOKUP($C223,'est_pop outlier from active cel'!$C$2:$E$201,3,FALSE),"-")</f>
        <v>-</v>
      </c>
    </row>
    <row r="224">
      <c r="A224" s="17" t="s">
        <v>440</v>
      </c>
      <c r="B224" s="17" t="s">
        <v>458</v>
      </c>
      <c r="C224" s="18" t="s">
        <v>459</v>
      </c>
      <c r="D224" s="19" t="str">
        <f>IFNA(VLOOKUP(C224,'est_pop gap'!$C$3:$F$157,2,FALSE),"-")</f>
        <v>-</v>
      </c>
      <c r="E224" s="20" t="str">
        <f>IFNA(VLOOKUP($C224,'est_pop gap'!$C$3:$F$157,3,FALSE),"-")</f>
        <v>-</v>
      </c>
      <c r="F224" s="21" t="str">
        <f>IFNA(VLOOKUP($C224,'est_pop gap'!$C$3:$F$157,4,FALSE),"-")</f>
        <v>-</v>
      </c>
      <c r="G224" s="19" t="str">
        <f>IFNA(VLOOKUP($C224,'est_pop index'!$C$2:$E$13,2,FALSE),"-")</f>
        <v>-</v>
      </c>
      <c r="H224" s="22" t="str">
        <f>IFNA(VLOOKUP($C224,'est_pop index'!$C$2:$E$13,3,FALSE),"-")</f>
        <v>-</v>
      </c>
      <c r="I224" s="23" t="str">
        <f>IFNA(VLOOKUP($C224,no_active_cells!$C$2:$D$113,2,FALSE),"-")</f>
        <v>-</v>
      </c>
      <c r="J224" s="19" t="str">
        <f>IFNA(VLOOKUP($C224,'est_pop outlier from active cel'!$C$2:$E$201,2,FALSE),"-")</f>
        <v>-</v>
      </c>
      <c r="K224" s="22" t="str">
        <f>IFNA(VLOOKUP($C224,'est_pop outlier from active cel'!$C$2:$E$201,3,FALSE),"-")</f>
        <v>-</v>
      </c>
    </row>
    <row r="225">
      <c r="A225" s="17" t="s">
        <v>440</v>
      </c>
      <c r="B225" s="17" t="s">
        <v>460</v>
      </c>
      <c r="C225" s="18" t="s">
        <v>461</v>
      </c>
      <c r="D225" s="19" t="str">
        <f>IFNA(VLOOKUP(C225,'est_pop gap'!$C$3:$F$157,2,FALSE),"-")</f>
        <v>-</v>
      </c>
      <c r="E225" s="20" t="str">
        <f>IFNA(VLOOKUP($C225,'est_pop gap'!$C$3:$F$157,3,FALSE),"-")</f>
        <v>-</v>
      </c>
      <c r="F225" s="21" t="str">
        <f>IFNA(VLOOKUP($C225,'est_pop gap'!$C$3:$F$157,4,FALSE),"-")</f>
        <v>-</v>
      </c>
      <c r="G225" s="19" t="str">
        <f>IFNA(VLOOKUP($C225,'est_pop index'!$C$2:$E$13,2,FALSE),"-")</f>
        <v>-</v>
      </c>
      <c r="H225" s="22" t="str">
        <f>IFNA(VLOOKUP($C225,'est_pop index'!$C$2:$E$13,3,FALSE),"-")</f>
        <v>-</v>
      </c>
      <c r="I225" s="23" t="str">
        <f>IFNA(VLOOKUP($C225,no_active_cells!$C$2:$D$113,2,FALSE),"-")</f>
        <v>-</v>
      </c>
      <c r="J225" s="19" t="str">
        <f>IFNA(VLOOKUP($C225,'est_pop outlier from active cel'!$C$2:$E$201,2,FALSE),"-")</f>
        <v>-</v>
      </c>
      <c r="K225" s="22" t="str">
        <f>IFNA(VLOOKUP($C225,'est_pop outlier from active cel'!$C$2:$E$201,3,FALSE),"-")</f>
        <v>-</v>
      </c>
    </row>
    <row r="226">
      <c r="A226" s="17" t="s">
        <v>440</v>
      </c>
      <c r="B226" s="17" t="s">
        <v>462</v>
      </c>
      <c r="C226" s="18" t="s">
        <v>463</v>
      </c>
      <c r="D226" s="19" t="str">
        <f>IFNA(VLOOKUP(C226,'est_pop gap'!$C$3:$F$157,2,FALSE),"-")</f>
        <v>-</v>
      </c>
      <c r="E226" s="20">
        <f>IFNA(VLOOKUP($C226,'est_pop gap'!$C$3:$F$157,3,FALSE),"-")</f>
        <v>2</v>
      </c>
      <c r="F226" s="21" t="str">
        <f>IFNA(VLOOKUP($C226,'est_pop gap'!$C$3:$F$157,4,FALSE),"-")</f>
        <v>-</v>
      </c>
      <c r="G226" s="19" t="str">
        <f>IFNA(VLOOKUP($C226,'est_pop index'!$C$2:$E$13,2,FALSE),"-")</f>
        <v>-</v>
      </c>
      <c r="H226" s="22" t="str">
        <f>IFNA(VLOOKUP($C226,'est_pop index'!$C$2:$E$13,3,FALSE),"-")</f>
        <v>-</v>
      </c>
      <c r="I226" s="23" t="str">
        <f>IFNA(VLOOKUP($C226,no_active_cells!$C$2:$D$113,2,FALSE),"-")</f>
        <v>-</v>
      </c>
      <c r="J226" s="19">
        <f>IFNA(VLOOKUP($C226,'est_pop outlier from active cel'!$C$2:$E$201,2,FALSE),"-")</f>
        <v>-10.149</v>
      </c>
      <c r="K226" s="22">
        <f>IFNA(VLOOKUP($C226,'est_pop outlier from active cel'!$C$2:$E$201,3,FALSE),"-")</f>
        <v>44044</v>
      </c>
    </row>
    <row r="227">
      <c r="A227" s="17" t="s">
        <v>440</v>
      </c>
      <c r="B227" s="17" t="s">
        <v>464</v>
      </c>
      <c r="C227" s="18" t="s">
        <v>465</v>
      </c>
      <c r="D227" s="19" t="str">
        <f>IFNA(VLOOKUP(C227,'est_pop gap'!$C$3:$F$157,2,FALSE),"-")</f>
        <v>-</v>
      </c>
      <c r="E227" s="20">
        <f>IFNA(VLOOKUP($C227,'est_pop gap'!$C$3:$F$157,3,FALSE),"-")</f>
        <v>4</v>
      </c>
      <c r="F227" s="21" t="str">
        <f>IFNA(VLOOKUP($C227,'est_pop gap'!$C$3:$F$157,4,FALSE),"-")</f>
        <v>-</v>
      </c>
      <c r="G227" s="19" t="str">
        <f>IFNA(VLOOKUP($C227,'est_pop index'!$C$2:$E$13,2,FALSE),"-")</f>
        <v>-</v>
      </c>
      <c r="H227" s="22" t="str">
        <f>IFNA(VLOOKUP($C227,'est_pop index'!$C$2:$E$13,3,FALSE),"-")</f>
        <v>-</v>
      </c>
      <c r="I227" s="23" t="str">
        <f>IFNA(VLOOKUP($C227,no_active_cells!$C$2:$D$113,2,FALSE),"-")</f>
        <v>Aug - Sept 2020</v>
      </c>
      <c r="J227" s="19" t="str">
        <f>IFNA(VLOOKUP($C227,'est_pop outlier from active cel'!$C$2:$E$201,2,FALSE),"-")</f>
        <v>-</v>
      </c>
      <c r="K227" s="22" t="str">
        <f>IFNA(VLOOKUP($C227,'est_pop outlier from active cel'!$C$2:$E$201,3,FALSE),"-")</f>
        <v>-</v>
      </c>
    </row>
    <row r="228">
      <c r="A228" s="17" t="s">
        <v>440</v>
      </c>
      <c r="B228" s="17" t="s">
        <v>466</v>
      </c>
      <c r="C228" s="18" t="s">
        <v>467</v>
      </c>
      <c r="D228" s="19" t="str">
        <f>IFNA(VLOOKUP(C228,'est_pop gap'!$C$3:$F$157,2,FALSE),"-")</f>
        <v>-</v>
      </c>
      <c r="E228" s="20" t="str">
        <f>IFNA(VLOOKUP($C228,'est_pop gap'!$C$3:$F$157,3,FALSE),"-")</f>
        <v>-</v>
      </c>
      <c r="F228" s="21" t="str">
        <f>IFNA(VLOOKUP($C228,'est_pop gap'!$C$3:$F$157,4,FALSE),"-")</f>
        <v>-</v>
      </c>
      <c r="G228" s="19" t="str">
        <f>IFNA(VLOOKUP($C228,'est_pop index'!$C$2:$E$13,2,FALSE),"-")</f>
        <v>-</v>
      </c>
      <c r="H228" s="22" t="str">
        <f>IFNA(VLOOKUP($C228,'est_pop index'!$C$2:$E$13,3,FALSE),"-")</f>
        <v>-</v>
      </c>
      <c r="I228" s="23" t="str">
        <f>IFNA(VLOOKUP($C228,no_active_cells!$C$2:$D$113,2,FALSE),"-")</f>
        <v>-</v>
      </c>
      <c r="J228" s="19" t="str">
        <f>IFNA(VLOOKUP($C228,'est_pop outlier from active cel'!$C$2:$E$201,2,FALSE),"-")</f>
        <v>-</v>
      </c>
      <c r="K228" s="22" t="str">
        <f>IFNA(VLOOKUP($C228,'est_pop outlier from active cel'!$C$2:$E$201,3,FALSE),"-")</f>
        <v>-</v>
      </c>
    </row>
    <row r="229">
      <c r="A229" s="17" t="s">
        <v>440</v>
      </c>
      <c r="B229" s="17" t="s">
        <v>468</v>
      </c>
      <c r="C229" s="18" t="s">
        <v>469</v>
      </c>
      <c r="D229" s="19" t="str">
        <f>IFNA(VLOOKUP(C229,'est_pop gap'!$C$3:$F$157,2,FALSE),"-")</f>
        <v>-</v>
      </c>
      <c r="E229" s="20" t="str">
        <f>IFNA(VLOOKUP($C229,'est_pop gap'!$C$3:$F$157,3,FALSE),"-")</f>
        <v>-</v>
      </c>
      <c r="F229" s="21" t="str">
        <f>IFNA(VLOOKUP($C229,'est_pop gap'!$C$3:$F$157,4,FALSE),"-")</f>
        <v>-</v>
      </c>
      <c r="G229" s="19" t="str">
        <f>IFNA(VLOOKUP($C229,'est_pop index'!$C$2:$E$13,2,FALSE),"-")</f>
        <v>-</v>
      </c>
      <c r="H229" s="22" t="str">
        <f>IFNA(VLOOKUP($C229,'est_pop index'!$C$2:$E$13,3,FALSE),"-")</f>
        <v>-</v>
      </c>
      <c r="I229" s="23" t="str">
        <f>IFNA(VLOOKUP($C229,no_active_cells!$C$2:$D$113,2,FALSE),"-")</f>
        <v>-</v>
      </c>
      <c r="J229" s="19" t="str">
        <f>IFNA(VLOOKUP($C229,'est_pop outlier from active cel'!$C$2:$E$201,2,FALSE),"-")</f>
        <v>-</v>
      </c>
      <c r="K229" s="22" t="str">
        <f>IFNA(VLOOKUP($C229,'est_pop outlier from active cel'!$C$2:$E$201,3,FALSE),"-")</f>
        <v>-</v>
      </c>
    </row>
    <row r="230">
      <c r="A230" s="17" t="s">
        <v>440</v>
      </c>
      <c r="B230" s="17" t="s">
        <v>470</v>
      </c>
      <c r="C230" s="18" t="s">
        <v>471</v>
      </c>
      <c r="D230" s="19" t="str">
        <f>IFNA(VLOOKUP(C230,'est_pop gap'!$C$3:$F$157,2,FALSE),"-")</f>
        <v>-</v>
      </c>
      <c r="E230" s="20">
        <f>IFNA(VLOOKUP($C230,'est_pop gap'!$C$3:$F$157,3,FALSE),"-")</f>
        <v>2</v>
      </c>
      <c r="F230" s="21" t="str">
        <f>IFNA(VLOOKUP($C230,'est_pop gap'!$C$3:$F$157,4,FALSE),"-")</f>
        <v>-</v>
      </c>
      <c r="G230" s="19" t="str">
        <f>IFNA(VLOOKUP($C230,'est_pop index'!$C$2:$E$13,2,FALSE),"-")</f>
        <v>-</v>
      </c>
      <c r="H230" s="22" t="str">
        <f>IFNA(VLOOKUP($C230,'est_pop index'!$C$2:$E$13,3,FALSE),"-")</f>
        <v>-</v>
      </c>
      <c r="I230" s="23" t="str">
        <f>IFNA(VLOOKUP($C230,no_active_cells!$C$2:$D$113,2,FALSE),"-")</f>
        <v>-</v>
      </c>
      <c r="J230" s="19" t="str">
        <f>IFNA(VLOOKUP($C230,'est_pop outlier from active cel'!$C$2:$E$201,2,FALSE),"-")</f>
        <v>-</v>
      </c>
      <c r="K230" s="22" t="str">
        <f>IFNA(VLOOKUP($C230,'est_pop outlier from active cel'!$C$2:$E$201,3,FALSE),"-")</f>
        <v>-</v>
      </c>
    </row>
    <row r="231">
      <c r="A231" s="17" t="s">
        <v>440</v>
      </c>
      <c r="B231" s="17" t="s">
        <v>472</v>
      </c>
      <c r="C231" s="18" t="s">
        <v>473</v>
      </c>
      <c r="D231" s="19" t="str">
        <f>IFNA(VLOOKUP(C231,'est_pop gap'!$C$3:$F$157,2,FALSE),"-")</f>
        <v>-</v>
      </c>
      <c r="E231" s="20">
        <f>IFNA(VLOOKUP($C231,'est_pop gap'!$C$3:$F$157,3,FALSE),"-")</f>
        <v>7</v>
      </c>
      <c r="F231" s="21">
        <f>IFNA(VLOOKUP($C231,'est_pop gap'!$C$3:$F$157,4,FALSE),"-")</f>
        <v>20</v>
      </c>
      <c r="G231" s="19" t="str">
        <f>IFNA(VLOOKUP($C231,'est_pop index'!$C$2:$E$13,2,FALSE),"-")</f>
        <v>-</v>
      </c>
      <c r="H231" s="22" t="str">
        <f>IFNA(VLOOKUP($C231,'est_pop index'!$C$2:$E$13,3,FALSE),"-")</f>
        <v>-</v>
      </c>
      <c r="I231" s="23" t="str">
        <f>IFNA(VLOOKUP($C231,no_active_cells!$C$2:$D$113,2,FALSE),"-")</f>
        <v>Oct 2021, Oct 2022 , 
Feb 2023 - March 2024</v>
      </c>
      <c r="J231" s="19" t="str">
        <f>IFNA(VLOOKUP($C231,'est_pop outlier from active cel'!$C$2:$E$201,2,FALSE),"-")</f>
        <v>-</v>
      </c>
      <c r="K231" s="22" t="str">
        <f>IFNA(VLOOKUP($C231,'est_pop outlier from active cel'!$C$2:$E$201,3,FALSE),"-")</f>
        <v>-</v>
      </c>
    </row>
    <row r="232">
      <c r="A232" s="17" t="s">
        <v>440</v>
      </c>
      <c r="B232" s="17" t="s">
        <v>474</v>
      </c>
      <c r="C232" s="18" t="s">
        <v>475</v>
      </c>
      <c r="D232" s="19" t="str">
        <f>IFNA(VLOOKUP(C232,'est_pop gap'!$C$3:$F$157,2,FALSE),"-")</f>
        <v>-</v>
      </c>
      <c r="E232" s="20">
        <f>IFNA(VLOOKUP($C232,'est_pop gap'!$C$3:$F$157,3,FALSE),"-")</f>
        <v>12</v>
      </c>
      <c r="F232" s="21" t="str">
        <f>IFNA(VLOOKUP($C232,'est_pop gap'!$C$3:$F$157,4,FALSE),"-")</f>
        <v>-</v>
      </c>
      <c r="G232" s="19" t="str">
        <f>IFNA(VLOOKUP($C232,'est_pop index'!$C$2:$E$13,2,FALSE),"-")</f>
        <v>-</v>
      </c>
      <c r="H232" s="22" t="str">
        <f>IFNA(VLOOKUP($C232,'est_pop index'!$C$2:$E$13,3,FALSE),"-")</f>
        <v>-</v>
      </c>
      <c r="I232" s="23" t="str">
        <f>IFNA(VLOOKUP($C232,no_active_cells!$C$2:$D$113,2,FALSE),"-")</f>
        <v>-</v>
      </c>
      <c r="J232" s="19" t="str">
        <f>IFNA(VLOOKUP($C232,'est_pop outlier from active cel'!$C$2:$E$201,2,FALSE),"-")</f>
        <v>-</v>
      </c>
      <c r="K232" s="22" t="str">
        <f>IFNA(VLOOKUP($C232,'est_pop outlier from active cel'!$C$2:$E$201,3,FALSE),"-")</f>
        <v>-</v>
      </c>
    </row>
    <row r="233">
      <c r="A233" s="17" t="s">
        <v>476</v>
      </c>
      <c r="B233" s="17" t="s">
        <v>477</v>
      </c>
      <c r="C233" s="18" t="s">
        <v>478</v>
      </c>
      <c r="D233" s="19" t="str">
        <f>IFNA(VLOOKUP(C233,'est_pop gap'!$C$3:$F$157,2,FALSE),"-")</f>
        <v>-</v>
      </c>
      <c r="E233" s="20" t="str">
        <f>IFNA(VLOOKUP($C233,'est_pop gap'!$C$3:$F$157,3,FALSE),"-")</f>
        <v>-</v>
      </c>
      <c r="F233" s="21" t="str">
        <f>IFNA(VLOOKUP($C233,'est_pop gap'!$C$3:$F$157,4,FALSE),"-")</f>
        <v>-</v>
      </c>
      <c r="G233" s="19" t="str">
        <f>IFNA(VLOOKUP($C233,'est_pop index'!$C$2:$E$13,2,FALSE),"-")</f>
        <v>-</v>
      </c>
      <c r="H233" s="22" t="str">
        <f>IFNA(VLOOKUP($C233,'est_pop index'!$C$2:$E$13,3,FALSE),"-")</f>
        <v>-</v>
      </c>
      <c r="I233" s="23" t="str">
        <f>IFNA(VLOOKUP($C233,no_active_cells!$C$2:$D$113,2,FALSE),"-")</f>
        <v>-</v>
      </c>
      <c r="J233" s="19" t="str">
        <f>IFNA(VLOOKUP($C233,'est_pop outlier from active cel'!$C$2:$E$201,2,FALSE),"-")</f>
        <v>-</v>
      </c>
      <c r="K233" s="22" t="str">
        <f>IFNA(VLOOKUP($C233,'est_pop outlier from active cel'!$C$2:$E$201,3,FALSE),"-")</f>
        <v>-</v>
      </c>
    </row>
    <row r="234">
      <c r="A234" s="17" t="s">
        <v>476</v>
      </c>
      <c r="B234" s="17" t="s">
        <v>479</v>
      </c>
      <c r="C234" s="18" t="s">
        <v>480</v>
      </c>
      <c r="D234" s="19" t="str">
        <f>IFNA(VLOOKUP(C234,'est_pop gap'!$C$3:$F$157,2,FALSE),"-")</f>
        <v>-</v>
      </c>
      <c r="E234" s="20" t="str">
        <f>IFNA(VLOOKUP($C234,'est_pop gap'!$C$3:$F$157,3,FALSE),"-")</f>
        <v>-</v>
      </c>
      <c r="F234" s="21" t="str">
        <f>IFNA(VLOOKUP($C234,'est_pop gap'!$C$3:$F$157,4,FALSE),"-")</f>
        <v>-</v>
      </c>
      <c r="G234" s="19" t="str">
        <f>IFNA(VLOOKUP($C234,'est_pop index'!$C$2:$E$13,2,FALSE),"-")</f>
        <v>-</v>
      </c>
      <c r="H234" s="22" t="str">
        <f>IFNA(VLOOKUP($C234,'est_pop index'!$C$2:$E$13,3,FALSE),"-")</f>
        <v>-</v>
      </c>
      <c r="I234" s="23" t="str">
        <f>IFNA(VLOOKUP($C234,no_active_cells!$C$2:$D$113,2,FALSE),"-")</f>
        <v>-</v>
      </c>
      <c r="J234" s="19">
        <f>IFNA(VLOOKUP($C234,'est_pop outlier from active cel'!$C$2:$E$201,2,FALSE),"-")</f>
        <v>-6.097</v>
      </c>
      <c r="K234" s="22">
        <f>IFNA(VLOOKUP($C234,'est_pop outlier from active cel'!$C$2:$E$201,3,FALSE),"-")</f>
        <v>45261</v>
      </c>
    </row>
    <row r="235">
      <c r="A235" s="17" t="s">
        <v>476</v>
      </c>
      <c r="B235" s="17" t="s">
        <v>481</v>
      </c>
      <c r="C235" s="18" t="s">
        <v>482</v>
      </c>
      <c r="D235" s="19" t="str">
        <f>IFNA(VLOOKUP(C235,'est_pop gap'!$C$3:$F$157,2,FALSE),"-")</f>
        <v>-</v>
      </c>
      <c r="E235" s="20">
        <f>IFNA(VLOOKUP($C235,'est_pop gap'!$C$3:$F$157,3,FALSE),"-")</f>
        <v>4</v>
      </c>
      <c r="F235" s="21" t="str">
        <f>IFNA(VLOOKUP($C235,'est_pop gap'!$C$3:$F$157,4,FALSE),"-")</f>
        <v>-</v>
      </c>
      <c r="G235" s="19" t="str">
        <f>IFNA(VLOOKUP($C235,'est_pop index'!$C$2:$E$13,2,FALSE),"-")</f>
        <v>-</v>
      </c>
      <c r="H235" s="22" t="str">
        <f>IFNA(VLOOKUP($C235,'est_pop index'!$C$2:$E$13,3,FALSE),"-")</f>
        <v>-</v>
      </c>
      <c r="I235" s="23" t="str">
        <f>IFNA(VLOOKUP($C235,no_active_cells!$C$2:$D$113,2,FALSE),"-")</f>
        <v>-</v>
      </c>
      <c r="J235" s="19">
        <f>IFNA(VLOOKUP($C235,'est_pop outlier from active cel'!$C$2:$E$201,2,FALSE),"-")</f>
        <v>6.286</v>
      </c>
      <c r="K235" s="22">
        <f>IFNA(VLOOKUP($C235,'est_pop outlier from active cel'!$C$2:$E$201,3,FALSE),"-")</f>
        <v>44256</v>
      </c>
    </row>
    <row r="236">
      <c r="A236" s="17" t="s">
        <v>476</v>
      </c>
      <c r="B236" s="17" t="s">
        <v>483</v>
      </c>
      <c r="C236" s="18" t="s">
        <v>484</v>
      </c>
      <c r="D236" s="19" t="str">
        <f>IFNA(VLOOKUP(C236,'est_pop gap'!$C$3:$F$157,2,FALSE),"-")</f>
        <v>-</v>
      </c>
      <c r="E236" s="20" t="str">
        <f>IFNA(VLOOKUP($C236,'est_pop gap'!$C$3:$F$157,3,FALSE),"-")</f>
        <v>-</v>
      </c>
      <c r="F236" s="21" t="str">
        <f>IFNA(VLOOKUP($C236,'est_pop gap'!$C$3:$F$157,4,FALSE),"-")</f>
        <v>-</v>
      </c>
      <c r="G236" s="19" t="str">
        <f>IFNA(VLOOKUP($C236,'est_pop index'!$C$2:$E$13,2,FALSE),"-")</f>
        <v>-</v>
      </c>
      <c r="H236" s="22" t="str">
        <f>IFNA(VLOOKUP($C236,'est_pop index'!$C$2:$E$13,3,FALSE),"-")</f>
        <v>-</v>
      </c>
      <c r="I236" s="23" t="str">
        <f>IFNA(VLOOKUP($C236,no_active_cells!$C$2:$D$113,2,FALSE),"-")</f>
        <v>-</v>
      </c>
      <c r="J236" s="19" t="str">
        <f>IFNA(VLOOKUP($C236,'est_pop outlier from active cel'!$C$2:$E$201,2,FALSE),"-")</f>
        <v>-</v>
      </c>
      <c r="K236" s="22" t="str">
        <f>IFNA(VLOOKUP($C236,'est_pop outlier from active cel'!$C$2:$E$201,3,FALSE),"-")</f>
        <v>-</v>
      </c>
    </row>
    <row r="237">
      <c r="A237" s="17" t="s">
        <v>476</v>
      </c>
      <c r="B237" s="17" t="s">
        <v>485</v>
      </c>
      <c r="C237" s="18" t="s">
        <v>486</v>
      </c>
      <c r="D237" s="19" t="str">
        <f>IFNA(VLOOKUP(C237,'est_pop gap'!$C$3:$F$157,2,FALSE),"-")</f>
        <v>-</v>
      </c>
      <c r="E237" s="20" t="str">
        <f>IFNA(VLOOKUP($C237,'est_pop gap'!$C$3:$F$157,3,FALSE),"-")</f>
        <v>-</v>
      </c>
      <c r="F237" s="21" t="str">
        <f>IFNA(VLOOKUP($C237,'est_pop gap'!$C$3:$F$157,4,FALSE),"-")</f>
        <v>-</v>
      </c>
      <c r="G237" s="19" t="str">
        <f>IFNA(VLOOKUP($C237,'est_pop index'!$C$2:$E$13,2,FALSE),"-")</f>
        <v>-</v>
      </c>
      <c r="H237" s="22" t="str">
        <f>IFNA(VLOOKUP($C237,'est_pop index'!$C$2:$E$13,3,FALSE),"-")</f>
        <v>-</v>
      </c>
      <c r="I237" s="23" t="str">
        <f>IFNA(VLOOKUP($C237,no_active_cells!$C$2:$D$113,2,FALSE),"-")</f>
        <v>-</v>
      </c>
      <c r="J237" s="19" t="str">
        <f>IFNA(VLOOKUP($C237,'est_pop outlier from active cel'!$C$2:$E$201,2,FALSE),"-")</f>
        <v>-</v>
      </c>
      <c r="K237" s="22" t="str">
        <f>IFNA(VLOOKUP($C237,'est_pop outlier from active cel'!$C$2:$E$201,3,FALSE),"-")</f>
        <v>-</v>
      </c>
    </row>
    <row r="238">
      <c r="A238" s="17" t="s">
        <v>476</v>
      </c>
      <c r="B238" s="17" t="s">
        <v>487</v>
      </c>
      <c r="C238" s="18" t="s">
        <v>488</v>
      </c>
      <c r="D238" s="19" t="str">
        <f>IFNA(VLOOKUP(C238,'est_pop gap'!$C$3:$F$157,2,FALSE),"-")</f>
        <v>-</v>
      </c>
      <c r="E238" s="20" t="str">
        <f>IFNA(VLOOKUP($C238,'est_pop gap'!$C$3:$F$157,3,FALSE),"-")</f>
        <v>-</v>
      </c>
      <c r="F238" s="21" t="str">
        <f>IFNA(VLOOKUP($C238,'est_pop gap'!$C$3:$F$157,4,FALSE),"-")</f>
        <v>-</v>
      </c>
      <c r="G238" s="19" t="str">
        <f>IFNA(VLOOKUP($C238,'est_pop index'!$C$2:$E$13,2,FALSE),"-")</f>
        <v>-</v>
      </c>
      <c r="H238" s="22" t="str">
        <f>IFNA(VLOOKUP($C238,'est_pop index'!$C$2:$E$13,3,FALSE),"-")</f>
        <v>-</v>
      </c>
      <c r="I238" s="23" t="str">
        <f>IFNA(VLOOKUP($C238,no_active_cells!$C$2:$D$113,2,FALSE),"-")</f>
        <v>-</v>
      </c>
      <c r="J238" s="19" t="str">
        <f>IFNA(VLOOKUP($C238,'est_pop outlier from active cel'!$C$2:$E$201,2,FALSE),"-")</f>
        <v>-</v>
      </c>
      <c r="K238" s="22" t="str">
        <f>IFNA(VLOOKUP($C238,'est_pop outlier from active cel'!$C$2:$E$201,3,FALSE),"-")</f>
        <v>-</v>
      </c>
    </row>
    <row r="239">
      <c r="A239" s="17" t="s">
        <v>476</v>
      </c>
      <c r="B239" s="17" t="s">
        <v>489</v>
      </c>
      <c r="C239" s="18" t="s">
        <v>490</v>
      </c>
      <c r="D239" s="19" t="str">
        <f>IFNA(VLOOKUP(C239,'est_pop gap'!$C$3:$F$157,2,FALSE),"-")</f>
        <v>-</v>
      </c>
      <c r="E239" s="20" t="str">
        <f>IFNA(VLOOKUP($C239,'est_pop gap'!$C$3:$F$157,3,FALSE),"-")</f>
        <v>-</v>
      </c>
      <c r="F239" s="21" t="str">
        <f>IFNA(VLOOKUP($C239,'est_pop gap'!$C$3:$F$157,4,FALSE),"-")</f>
        <v>-</v>
      </c>
      <c r="G239" s="19" t="str">
        <f>IFNA(VLOOKUP($C239,'est_pop index'!$C$2:$E$13,2,FALSE),"-")</f>
        <v>-</v>
      </c>
      <c r="H239" s="22" t="str">
        <f>IFNA(VLOOKUP($C239,'est_pop index'!$C$2:$E$13,3,FALSE),"-")</f>
        <v>-</v>
      </c>
      <c r="I239" s="23" t="str">
        <f>IFNA(VLOOKUP($C239,no_active_cells!$C$2:$D$113,2,FALSE),"-")</f>
        <v>-</v>
      </c>
      <c r="J239" s="19">
        <f>IFNA(VLOOKUP($C239,'est_pop outlier from active cel'!$C$2:$E$201,2,FALSE),"-")</f>
        <v>10.785</v>
      </c>
      <c r="K239" s="22">
        <f>IFNA(VLOOKUP($C239,'est_pop outlier from active cel'!$C$2:$E$201,3,FALSE),"-")</f>
        <v>43922</v>
      </c>
    </row>
    <row r="240">
      <c r="A240" s="17" t="s">
        <v>476</v>
      </c>
      <c r="B240" s="17" t="s">
        <v>491</v>
      </c>
      <c r="C240" s="18" t="s">
        <v>492</v>
      </c>
      <c r="D240" s="19" t="str">
        <f>IFNA(VLOOKUP(C240,'est_pop gap'!$C$3:$F$157,2,FALSE),"-")</f>
        <v>-</v>
      </c>
      <c r="E240" s="20" t="str">
        <f>IFNA(VLOOKUP($C240,'est_pop gap'!$C$3:$F$157,3,FALSE),"-")</f>
        <v>-</v>
      </c>
      <c r="F240" s="21" t="str">
        <f>IFNA(VLOOKUP($C240,'est_pop gap'!$C$3:$F$157,4,FALSE),"-")</f>
        <v>-</v>
      </c>
      <c r="G240" s="19" t="str">
        <f>IFNA(VLOOKUP($C240,'est_pop index'!$C$2:$E$13,2,FALSE),"-")</f>
        <v>-</v>
      </c>
      <c r="H240" s="22" t="str">
        <f>IFNA(VLOOKUP($C240,'est_pop index'!$C$2:$E$13,3,FALSE),"-")</f>
        <v>-</v>
      </c>
      <c r="I240" s="23" t="str">
        <f>IFNA(VLOOKUP($C240,no_active_cells!$C$2:$D$113,2,FALSE),"-")</f>
        <v>-</v>
      </c>
      <c r="J240" s="19" t="str">
        <f>IFNA(VLOOKUP($C240,'est_pop outlier from active cel'!$C$2:$E$201,2,FALSE),"-")</f>
        <v>-</v>
      </c>
      <c r="K240" s="22" t="str">
        <f>IFNA(VLOOKUP($C240,'est_pop outlier from active cel'!$C$2:$E$201,3,FALSE),"-")</f>
        <v>-</v>
      </c>
    </row>
    <row r="241">
      <c r="A241" s="17" t="s">
        <v>476</v>
      </c>
      <c r="B241" s="17" t="s">
        <v>493</v>
      </c>
      <c r="C241" s="18" t="s">
        <v>494</v>
      </c>
      <c r="D241" s="19" t="str">
        <f>IFNA(VLOOKUP(C241,'est_pop gap'!$C$3:$F$157,2,FALSE),"-")</f>
        <v>-</v>
      </c>
      <c r="E241" s="20">
        <f>IFNA(VLOOKUP($C241,'est_pop gap'!$C$3:$F$157,3,FALSE),"-")</f>
        <v>5</v>
      </c>
      <c r="F241" s="21" t="str">
        <f>IFNA(VLOOKUP($C241,'est_pop gap'!$C$3:$F$157,4,FALSE),"-")</f>
        <v>-</v>
      </c>
      <c r="G241" s="19" t="str">
        <f>IFNA(VLOOKUP($C241,'est_pop index'!$C$2:$E$13,2,FALSE),"-")</f>
        <v>-</v>
      </c>
      <c r="H241" s="22" t="str">
        <f>IFNA(VLOOKUP($C241,'est_pop index'!$C$2:$E$13,3,FALSE),"-")</f>
        <v>-</v>
      </c>
      <c r="I241" s="23" t="str">
        <f>IFNA(VLOOKUP($C241,no_active_cells!$C$2:$D$113,2,FALSE),"-")</f>
        <v>Sept - Nov 2020</v>
      </c>
      <c r="J241" s="19" t="str">
        <f>IFNA(VLOOKUP($C241,'est_pop outlier from active cel'!$C$2:$E$201,2,FALSE),"-")</f>
        <v>-</v>
      </c>
      <c r="K241" s="22" t="str">
        <f>IFNA(VLOOKUP($C241,'est_pop outlier from active cel'!$C$2:$E$201,3,FALSE),"-")</f>
        <v>-</v>
      </c>
    </row>
    <row r="242">
      <c r="A242" s="17" t="s">
        <v>476</v>
      </c>
      <c r="B242" s="17" t="s">
        <v>495</v>
      </c>
      <c r="C242" s="18" t="s">
        <v>496</v>
      </c>
      <c r="D242" s="19" t="str">
        <f>IFNA(VLOOKUP(C242,'est_pop gap'!$C$3:$F$157,2,FALSE),"-")</f>
        <v>-</v>
      </c>
      <c r="E242" s="20" t="str">
        <f>IFNA(VLOOKUP($C242,'est_pop gap'!$C$3:$F$157,3,FALSE),"-")</f>
        <v>-</v>
      </c>
      <c r="F242" s="21" t="str">
        <f>IFNA(VLOOKUP($C242,'est_pop gap'!$C$3:$F$157,4,FALSE),"-")</f>
        <v>-</v>
      </c>
      <c r="G242" s="19" t="str">
        <f>IFNA(VLOOKUP($C242,'est_pop index'!$C$2:$E$13,2,FALSE),"-")</f>
        <v>-</v>
      </c>
      <c r="H242" s="22" t="str">
        <f>IFNA(VLOOKUP($C242,'est_pop index'!$C$2:$E$13,3,FALSE),"-")</f>
        <v>-</v>
      </c>
      <c r="I242" s="23" t="str">
        <f>IFNA(VLOOKUP($C242,no_active_cells!$C$2:$D$113,2,FALSE),"-")</f>
        <v>-</v>
      </c>
      <c r="J242" s="19" t="str">
        <f>IFNA(VLOOKUP($C242,'est_pop outlier from active cel'!$C$2:$E$201,2,FALSE),"-")</f>
        <v>-</v>
      </c>
      <c r="K242" s="22" t="str">
        <f>IFNA(VLOOKUP($C242,'est_pop outlier from active cel'!$C$2:$E$201,3,FALSE),"-")</f>
        <v>-</v>
      </c>
    </row>
    <row r="243">
      <c r="A243" s="17" t="s">
        <v>476</v>
      </c>
      <c r="B243" s="17" t="s">
        <v>497</v>
      </c>
      <c r="C243" s="18" t="s">
        <v>498</v>
      </c>
      <c r="D243" s="19" t="str">
        <f>IFNA(VLOOKUP(C243,'est_pop gap'!$C$3:$F$157,2,FALSE),"-")</f>
        <v>-</v>
      </c>
      <c r="E243" s="20" t="str">
        <f>IFNA(VLOOKUP($C243,'est_pop gap'!$C$3:$F$157,3,FALSE),"-")</f>
        <v>-</v>
      </c>
      <c r="F243" s="21" t="str">
        <f>IFNA(VLOOKUP($C243,'est_pop gap'!$C$3:$F$157,4,FALSE),"-")</f>
        <v>-</v>
      </c>
      <c r="G243" s="19" t="str">
        <f>IFNA(VLOOKUP($C243,'est_pop index'!$C$2:$E$13,2,FALSE),"-")</f>
        <v>-</v>
      </c>
      <c r="H243" s="22" t="str">
        <f>IFNA(VLOOKUP($C243,'est_pop index'!$C$2:$E$13,3,FALSE),"-")</f>
        <v>-</v>
      </c>
      <c r="I243" s="23" t="str">
        <f>IFNA(VLOOKUP($C243,no_active_cells!$C$2:$D$113,2,FALSE),"-")</f>
        <v>-</v>
      </c>
      <c r="J243" s="19" t="str">
        <f>IFNA(VLOOKUP($C243,'est_pop outlier from active cel'!$C$2:$E$201,2,FALSE),"-")</f>
        <v>-</v>
      </c>
      <c r="K243" s="22" t="str">
        <f>IFNA(VLOOKUP($C243,'est_pop outlier from active cel'!$C$2:$E$201,3,FALSE),"-")</f>
        <v>-</v>
      </c>
    </row>
    <row r="244">
      <c r="A244" s="17" t="s">
        <v>476</v>
      </c>
      <c r="B244" s="17" t="s">
        <v>499</v>
      </c>
      <c r="C244" s="18" t="s">
        <v>500</v>
      </c>
      <c r="D244" s="19" t="str">
        <f>IFNA(VLOOKUP(C244,'est_pop gap'!$C$3:$F$157,2,FALSE),"-")</f>
        <v>-</v>
      </c>
      <c r="E244" s="20">
        <f>IFNA(VLOOKUP($C244,'est_pop gap'!$C$3:$F$157,3,FALSE),"-")</f>
        <v>3</v>
      </c>
      <c r="F244" s="21" t="str">
        <f>IFNA(VLOOKUP($C244,'est_pop gap'!$C$3:$F$157,4,FALSE),"-")</f>
        <v>-</v>
      </c>
      <c r="G244" s="19" t="str">
        <f>IFNA(VLOOKUP($C244,'est_pop index'!$C$2:$E$13,2,FALSE),"-")</f>
        <v>-</v>
      </c>
      <c r="H244" s="22" t="str">
        <f>IFNA(VLOOKUP($C244,'est_pop index'!$C$2:$E$13,3,FALSE),"-")</f>
        <v>-</v>
      </c>
      <c r="I244" s="23" t="str">
        <f>IFNA(VLOOKUP($C244,no_active_cells!$C$2:$D$113,2,FALSE),"-")</f>
        <v>-</v>
      </c>
      <c r="J244" s="19" t="str">
        <f>IFNA(VLOOKUP($C244,'est_pop outlier from active cel'!$C$2:$E$201,2,FALSE),"-")</f>
        <v>-</v>
      </c>
      <c r="K244" s="22" t="str">
        <f>IFNA(VLOOKUP($C244,'est_pop outlier from active cel'!$C$2:$E$201,3,FALSE),"-")</f>
        <v>-</v>
      </c>
    </row>
    <row r="245">
      <c r="A245" s="17" t="s">
        <v>476</v>
      </c>
      <c r="B245" s="17" t="s">
        <v>501</v>
      </c>
      <c r="C245" s="18" t="s">
        <v>502</v>
      </c>
      <c r="D245" s="19" t="str">
        <f>IFNA(VLOOKUP(C245,'est_pop gap'!$C$3:$F$157,2,FALSE),"-")</f>
        <v>-</v>
      </c>
      <c r="E245" s="20" t="str">
        <f>IFNA(VLOOKUP($C245,'est_pop gap'!$C$3:$F$157,3,FALSE),"-")</f>
        <v>-</v>
      </c>
      <c r="F245" s="21" t="str">
        <f>IFNA(VLOOKUP($C245,'est_pop gap'!$C$3:$F$157,4,FALSE),"-")</f>
        <v>-</v>
      </c>
      <c r="G245" s="19" t="str">
        <f>IFNA(VLOOKUP($C245,'est_pop index'!$C$2:$E$13,2,FALSE),"-")</f>
        <v>-</v>
      </c>
      <c r="H245" s="22" t="str">
        <f>IFNA(VLOOKUP($C245,'est_pop index'!$C$2:$E$13,3,FALSE),"-")</f>
        <v>-</v>
      </c>
      <c r="I245" s="23" t="str">
        <f>IFNA(VLOOKUP($C245,no_active_cells!$C$2:$D$113,2,FALSE),"-")</f>
        <v>-</v>
      </c>
      <c r="J245" s="19" t="str">
        <f>IFNA(VLOOKUP($C245,'est_pop outlier from active cel'!$C$2:$E$201,2,FALSE),"-")</f>
        <v>-</v>
      </c>
      <c r="K245" s="22" t="str">
        <f>IFNA(VLOOKUP($C245,'est_pop outlier from active cel'!$C$2:$E$201,3,FALSE),"-")</f>
        <v>-</v>
      </c>
    </row>
    <row r="246">
      <c r="A246" s="17" t="s">
        <v>476</v>
      </c>
      <c r="B246" s="17" t="s">
        <v>503</v>
      </c>
      <c r="C246" s="18" t="s">
        <v>504</v>
      </c>
      <c r="D246" s="19" t="str">
        <f>IFNA(VLOOKUP(C246,'est_pop gap'!$C$3:$F$157,2,FALSE),"-")</f>
        <v>-</v>
      </c>
      <c r="E246" s="20">
        <f>IFNA(VLOOKUP($C246,'est_pop gap'!$C$3:$F$157,3,FALSE),"-")</f>
        <v>2</v>
      </c>
      <c r="F246" s="21" t="str">
        <f>IFNA(VLOOKUP($C246,'est_pop gap'!$C$3:$F$157,4,FALSE),"-")</f>
        <v>-</v>
      </c>
      <c r="G246" s="19" t="str">
        <f>IFNA(VLOOKUP($C246,'est_pop index'!$C$2:$E$13,2,FALSE),"-")</f>
        <v>-</v>
      </c>
      <c r="H246" s="22" t="str">
        <f>IFNA(VLOOKUP($C246,'est_pop index'!$C$2:$E$13,3,FALSE),"-")</f>
        <v>-</v>
      </c>
      <c r="I246" s="23" t="str">
        <f>IFNA(VLOOKUP($C246,no_active_cells!$C$2:$D$113,2,FALSE),"-")</f>
        <v>-</v>
      </c>
      <c r="J246" s="19" t="str">
        <f>IFNA(VLOOKUP($C246,'est_pop outlier from active cel'!$C$2:$E$201,2,FALSE),"-")</f>
        <v>-</v>
      </c>
      <c r="K246" s="22" t="str">
        <f>IFNA(VLOOKUP($C246,'est_pop outlier from active cel'!$C$2:$E$201,3,FALSE),"-")</f>
        <v>-</v>
      </c>
    </row>
    <row r="247">
      <c r="A247" s="17" t="s">
        <v>476</v>
      </c>
      <c r="B247" s="17" t="s">
        <v>505</v>
      </c>
      <c r="C247" s="18" t="s">
        <v>506</v>
      </c>
      <c r="D247" s="19" t="str">
        <f>IFNA(VLOOKUP(C247,'est_pop gap'!$C$3:$F$157,2,FALSE),"-")</f>
        <v>-</v>
      </c>
      <c r="E247" s="20" t="str">
        <f>IFNA(VLOOKUP($C247,'est_pop gap'!$C$3:$F$157,3,FALSE),"-")</f>
        <v>-</v>
      </c>
      <c r="F247" s="21" t="str">
        <f>IFNA(VLOOKUP($C247,'est_pop gap'!$C$3:$F$157,4,FALSE),"-")</f>
        <v>-</v>
      </c>
      <c r="G247" s="19" t="str">
        <f>IFNA(VLOOKUP($C247,'est_pop index'!$C$2:$E$13,2,FALSE),"-")</f>
        <v>-</v>
      </c>
      <c r="H247" s="22" t="str">
        <f>IFNA(VLOOKUP($C247,'est_pop index'!$C$2:$E$13,3,FALSE),"-")</f>
        <v>-</v>
      </c>
      <c r="I247" s="23" t="str">
        <f>IFNA(VLOOKUP($C247,no_active_cells!$C$2:$D$113,2,FALSE),"-")</f>
        <v>-</v>
      </c>
      <c r="J247" s="19" t="str">
        <f>IFNA(VLOOKUP($C247,'est_pop outlier from active cel'!$C$2:$E$201,2,FALSE),"-")</f>
        <v>-</v>
      </c>
      <c r="K247" s="22" t="str">
        <f>IFNA(VLOOKUP($C247,'est_pop outlier from active cel'!$C$2:$E$201,3,FALSE),"-")</f>
        <v>-</v>
      </c>
    </row>
    <row r="248">
      <c r="A248" s="17" t="s">
        <v>476</v>
      </c>
      <c r="B248" s="17" t="s">
        <v>507</v>
      </c>
      <c r="C248" s="18" t="s">
        <v>508</v>
      </c>
      <c r="D248" s="19" t="str">
        <f>IFNA(VLOOKUP(C248,'est_pop gap'!$C$3:$F$157,2,FALSE),"-")</f>
        <v>-</v>
      </c>
      <c r="E248" s="20" t="str">
        <f>IFNA(VLOOKUP($C248,'est_pop gap'!$C$3:$F$157,3,FALSE),"-")</f>
        <v>-</v>
      </c>
      <c r="F248" s="21" t="str">
        <f>IFNA(VLOOKUP($C248,'est_pop gap'!$C$3:$F$157,4,FALSE),"-")</f>
        <v>-</v>
      </c>
      <c r="G248" s="19" t="str">
        <f>IFNA(VLOOKUP($C248,'est_pop index'!$C$2:$E$13,2,FALSE),"-")</f>
        <v>-</v>
      </c>
      <c r="H248" s="22" t="str">
        <f>IFNA(VLOOKUP($C248,'est_pop index'!$C$2:$E$13,3,FALSE),"-")</f>
        <v>-</v>
      </c>
      <c r="I248" s="23" t="str">
        <f>IFNA(VLOOKUP($C248,no_active_cells!$C$2:$D$113,2,FALSE),"-")</f>
        <v>-</v>
      </c>
      <c r="J248" s="19">
        <f>IFNA(VLOOKUP($C248,'est_pop outlier from active cel'!$C$2:$E$201,2,FALSE),"-")</f>
        <v>-8.784</v>
      </c>
      <c r="K248" s="22">
        <f>IFNA(VLOOKUP($C248,'est_pop outlier from active cel'!$C$2:$E$201,3,FALSE),"-")</f>
        <v>44866</v>
      </c>
    </row>
    <row r="249">
      <c r="A249" s="17" t="s">
        <v>476</v>
      </c>
      <c r="B249" s="17" t="s">
        <v>509</v>
      </c>
      <c r="C249" s="18" t="s">
        <v>510</v>
      </c>
      <c r="D249" s="19">
        <f>IFNA(VLOOKUP(C249,'est_pop gap'!$C$3:$F$157,2,FALSE),"-")</f>
        <v>3</v>
      </c>
      <c r="E249" s="20">
        <f>IFNA(VLOOKUP($C249,'est_pop gap'!$C$3:$F$157,3,FALSE),"-")</f>
        <v>2</v>
      </c>
      <c r="F249" s="21" t="str">
        <f>IFNA(VLOOKUP($C249,'est_pop gap'!$C$3:$F$157,4,FALSE),"-")</f>
        <v>-</v>
      </c>
      <c r="G249" s="19" t="str">
        <f>IFNA(VLOOKUP($C249,'est_pop index'!$C$2:$E$13,2,FALSE),"-")</f>
        <v>-</v>
      </c>
      <c r="H249" s="22" t="str">
        <f>IFNA(VLOOKUP($C249,'est_pop index'!$C$2:$E$13,3,FALSE),"-")</f>
        <v>-</v>
      </c>
      <c r="I249" s="23" t="str">
        <f>IFNA(VLOOKUP($C249,no_active_cells!$C$2:$D$113,2,FALSE),"-")</f>
        <v>Jan - Feb 2020</v>
      </c>
      <c r="J249" s="19" t="str">
        <f>IFNA(VLOOKUP($C249,'est_pop outlier from active cel'!$C$2:$E$201,2,FALSE),"-")</f>
        <v>-</v>
      </c>
      <c r="K249" s="22" t="str">
        <f>IFNA(VLOOKUP($C249,'est_pop outlier from active cel'!$C$2:$E$201,3,FALSE),"-")</f>
        <v>-</v>
      </c>
    </row>
    <row r="250">
      <c r="A250" s="17" t="s">
        <v>476</v>
      </c>
      <c r="B250" s="17" t="s">
        <v>511</v>
      </c>
      <c r="C250" s="18" t="s">
        <v>512</v>
      </c>
      <c r="D250" s="19" t="str">
        <f>IFNA(VLOOKUP(C250,'est_pop gap'!$C$3:$F$157,2,FALSE),"-")</f>
        <v>-</v>
      </c>
      <c r="E250" s="20" t="str">
        <f>IFNA(VLOOKUP($C250,'est_pop gap'!$C$3:$F$157,3,FALSE),"-")</f>
        <v>-</v>
      </c>
      <c r="F250" s="21" t="str">
        <f>IFNA(VLOOKUP($C250,'est_pop gap'!$C$3:$F$157,4,FALSE),"-")</f>
        <v>-</v>
      </c>
      <c r="G250" s="19" t="str">
        <f>IFNA(VLOOKUP($C250,'est_pop index'!$C$2:$E$13,2,FALSE),"-")</f>
        <v>-</v>
      </c>
      <c r="H250" s="22" t="str">
        <f>IFNA(VLOOKUP($C250,'est_pop index'!$C$2:$E$13,3,FALSE),"-")</f>
        <v>-</v>
      </c>
      <c r="I250" s="23" t="str">
        <f>IFNA(VLOOKUP($C250,no_active_cells!$C$2:$D$113,2,FALSE),"-")</f>
        <v>-</v>
      </c>
      <c r="J250" s="19">
        <f>IFNA(VLOOKUP($C250,'est_pop outlier from active cel'!$C$2:$E$201,2,FALSE),"-")</f>
        <v>-6.295</v>
      </c>
      <c r="K250" s="22">
        <f>IFNA(VLOOKUP($C250,'est_pop outlier from active cel'!$C$2:$E$201,3,FALSE),"-")</f>
        <v>44166</v>
      </c>
    </row>
    <row r="251">
      <c r="A251" s="17" t="s">
        <v>476</v>
      </c>
      <c r="B251" s="17" t="s">
        <v>513</v>
      </c>
      <c r="C251" s="18" t="s">
        <v>514</v>
      </c>
      <c r="D251" s="19" t="str">
        <f>IFNA(VLOOKUP(C251,'est_pop gap'!$C$3:$F$157,2,FALSE),"-")</f>
        <v>-</v>
      </c>
      <c r="E251" s="20">
        <f>IFNA(VLOOKUP($C251,'est_pop gap'!$C$3:$F$157,3,FALSE),"-")</f>
        <v>3</v>
      </c>
      <c r="F251" s="21" t="str">
        <f>IFNA(VLOOKUP($C251,'est_pop gap'!$C$3:$F$157,4,FALSE),"-")</f>
        <v>-</v>
      </c>
      <c r="G251" s="19" t="str">
        <f>IFNA(VLOOKUP($C251,'est_pop index'!$C$2:$E$13,2,FALSE),"-")</f>
        <v>-</v>
      </c>
      <c r="H251" s="22" t="str">
        <f>IFNA(VLOOKUP($C251,'est_pop index'!$C$2:$E$13,3,FALSE),"-")</f>
        <v>-</v>
      </c>
      <c r="I251" s="23" t="str">
        <f>IFNA(VLOOKUP($C251,no_active_cells!$C$2:$D$113,2,FALSE),"-")</f>
        <v>-</v>
      </c>
      <c r="J251" s="19" t="str">
        <f>IFNA(VLOOKUP($C251,'est_pop outlier from active cel'!$C$2:$E$201,2,FALSE),"-")</f>
        <v>-</v>
      </c>
      <c r="K251" s="22" t="str">
        <f>IFNA(VLOOKUP($C251,'est_pop outlier from active cel'!$C$2:$E$201,3,FALSE),"-")</f>
        <v>-</v>
      </c>
    </row>
    <row r="252">
      <c r="A252" s="17" t="s">
        <v>476</v>
      </c>
      <c r="B252" s="17" t="s">
        <v>515</v>
      </c>
      <c r="C252" s="18" t="s">
        <v>516</v>
      </c>
      <c r="D252" s="19" t="str">
        <f>IFNA(VLOOKUP(C252,'est_pop gap'!$C$3:$F$157,2,FALSE),"-")</f>
        <v>-</v>
      </c>
      <c r="E252" s="20" t="str">
        <f>IFNA(VLOOKUP($C252,'est_pop gap'!$C$3:$F$157,3,FALSE),"-")</f>
        <v>-</v>
      </c>
      <c r="F252" s="21" t="str">
        <f>IFNA(VLOOKUP($C252,'est_pop gap'!$C$3:$F$157,4,FALSE),"-")</f>
        <v>-</v>
      </c>
      <c r="G252" s="19" t="str">
        <f>IFNA(VLOOKUP($C252,'est_pop index'!$C$2:$E$13,2,FALSE),"-")</f>
        <v>-</v>
      </c>
      <c r="H252" s="22" t="str">
        <f>IFNA(VLOOKUP($C252,'est_pop index'!$C$2:$E$13,3,FALSE),"-")</f>
        <v>-</v>
      </c>
      <c r="I252" s="23" t="str">
        <f>IFNA(VLOOKUP($C252,no_active_cells!$C$2:$D$113,2,FALSE),"-")</f>
        <v>-</v>
      </c>
      <c r="J252" s="19" t="str">
        <f>IFNA(VLOOKUP($C252,'est_pop outlier from active cel'!$C$2:$E$201,2,FALSE),"-")</f>
        <v>-</v>
      </c>
      <c r="K252" s="22" t="str">
        <f>IFNA(VLOOKUP($C252,'est_pop outlier from active cel'!$C$2:$E$201,3,FALSE),"-")</f>
        <v>-</v>
      </c>
    </row>
    <row r="253">
      <c r="A253" s="17" t="s">
        <v>476</v>
      </c>
      <c r="B253" s="17" t="s">
        <v>517</v>
      </c>
      <c r="C253" s="18" t="s">
        <v>518</v>
      </c>
      <c r="D253" s="19" t="str">
        <f>IFNA(VLOOKUP(C253,'est_pop gap'!$C$3:$F$157,2,FALSE),"-")</f>
        <v>-</v>
      </c>
      <c r="E253" s="20">
        <f>IFNA(VLOOKUP($C253,'est_pop gap'!$C$3:$F$157,3,FALSE),"-")</f>
        <v>3</v>
      </c>
      <c r="F253" s="21" t="str">
        <f>IFNA(VLOOKUP($C253,'est_pop gap'!$C$3:$F$157,4,FALSE),"-")</f>
        <v>-</v>
      </c>
      <c r="G253" s="19" t="str">
        <f>IFNA(VLOOKUP($C253,'est_pop index'!$C$2:$E$13,2,FALSE),"-")</f>
        <v>-</v>
      </c>
      <c r="H253" s="22" t="str">
        <f>IFNA(VLOOKUP($C253,'est_pop index'!$C$2:$E$13,3,FALSE),"-")</f>
        <v>-</v>
      </c>
      <c r="I253" s="23" t="str">
        <f>IFNA(VLOOKUP($C253,no_active_cells!$C$2:$D$113,2,FALSE),"-")</f>
        <v>-</v>
      </c>
      <c r="J253" s="19" t="str">
        <f>IFNA(VLOOKUP($C253,'est_pop outlier from active cel'!$C$2:$E$201,2,FALSE),"-")</f>
        <v>-</v>
      </c>
      <c r="K253" s="22" t="str">
        <f>IFNA(VLOOKUP($C253,'est_pop outlier from active cel'!$C$2:$E$201,3,FALSE),"-")</f>
        <v>-</v>
      </c>
    </row>
    <row r="254">
      <c r="A254" s="17" t="s">
        <v>476</v>
      </c>
      <c r="B254" s="17" t="s">
        <v>519</v>
      </c>
      <c r="C254" s="18" t="s">
        <v>520</v>
      </c>
      <c r="D254" s="19" t="str">
        <f>IFNA(VLOOKUP(C254,'est_pop gap'!$C$3:$F$157,2,FALSE),"-")</f>
        <v>-</v>
      </c>
      <c r="E254" s="20">
        <f>IFNA(VLOOKUP($C254,'est_pop gap'!$C$3:$F$157,3,FALSE),"-")</f>
        <v>5</v>
      </c>
      <c r="F254" s="21" t="str">
        <f>IFNA(VLOOKUP($C254,'est_pop gap'!$C$3:$F$157,4,FALSE),"-")</f>
        <v>-</v>
      </c>
      <c r="G254" s="19" t="str">
        <f>IFNA(VLOOKUP($C254,'est_pop index'!$C$2:$E$13,2,FALSE),"-")</f>
        <v>-</v>
      </c>
      <c r="H254" s="22" t="str">
        <f>IFNA(VLOOKUP($C254,'est_pop index'!$C$2:$E$13,3,FALSE),"-")</f>
        <v>-</v>
      </c>
      <c r="I254" s="23" t="str">
        <f>IFNA(VLOOKUP($C254,no_active_cells!$C$2:$D$113,2,FALSE),"-")</f>
        <v>-</v>
      </c>
      <c r="J254" s="19" t="str">
        <f>IFNA(VLOOKUP($C254,'est_pop outlier from active cel'!$C$2:$E$201,2,FALSE),"-")</f>
        <v>-</v>
      </c>
      <c r="K254" s="22" t="str">
        <f>IFNA(VLOOKUP($C254,'est_pop outlier from active cel'!$C$2:$E$201,3,FALSE),"-")</f>
        <v>-</v>
      </c>
    </row>
    <row r="255">
      <c r="A255" s="17" t="s">
        <v>476</v>
      </c>
      <c r="B255" s="17" t="s">
        <v>521</v>
      </c>
      <c r="C255" s="18" t="s">
        <v>522</v>
      </c>
      <c r="D255" s="19" t="str">
        <f>IFNA(VLOOKUP(C255,'est_pop gap'!$C$3:$F$157,2,FALSE),"-")</f>
        <v>-</v>
      </c>
      <c r="E255" s="20" t="str">
        <f>IFNA(VLOOKUP($C255,'est_pop gap'!$C$3:$F$157,3,FALSE),"-")</f>
        <v>-</v>
      </c>
      <c r="F255" s="21" t="str">
        <f>IFNA(VLOOKUP($C255,'est_pop gap'!$C$3:$F$157,4,FALSE),"-")</f>
        <v>-</v>
      </c>
      <c r="G255" s="19" t="str">
        <f>IFNA(VLOOKUP($C255,'est_pop index'!$C$2:$E$13,2,FALSE),"-")</f>
        <v>-</v>
      </c>
      <c r="H255" s="22" t="str">
        <f>IFNA(VLOOKUP($C255,'est_pop index'!$C$2:$E$13,3,FALSE),"-")</f>
        <v>-</v>
      </c>
      <c r="I255" s="23" t="str">
        <f>IFNA(VLOOKUP($C255,no_active_cells!$C$2:$D$113,2,FALSE),"-")</f>
        <v>-</v>
      </c>
      <c r="J255" s="19" t="str">
        <f>IFNA(VLOOKUP($C255,'est_pop outlier from active cel'!$C$2:$E$201,2,FALSE),"-")</f>
        <v>-</v>
      </c>
      <c r="K255" s="22" t="str">
        <f>IFNA(VLOOKUP($C255,'est_pop outlier from active cel'!$C$2:$E$201,3,FALSE),"-")</f>
        <v>-</v>
      </c>
    </row>
    <row r="256">
      <c r="A256" s="17" t="s">
        <v>476</v>
      </c>
      <c r="B256" s="17" t="s">
        <v>523</v>
      </c>
      <c r="C256" s="18" t="s">
        <v>524</v>
      </c>
      <c r="D256" s="19" t="str">
        <f>IFNA(VLOOKUP(C256,'est_pop gap'!$C$3:$F$157,2,FALSE),"-")</f>
        <v>-</v>
      </c>
      <c r="E256" s="20" t="str">
        <f>IFNA(VLOOKUP($C256,'est_pop gap'!$C$3:$F$157,3,FALSE),"-")</f>
        <v>-</v>
      </c>
      <c r="F256" s="21" t="str">
        <f>IFNA(VLOOKUP($C256,'est_pop gap'!$C$3:$F$157,4,FALSE),"-")</f>
        <v>-</v>
      </c>
      <c r="G256" s="19" t="str">
        <f>IFNA(VLOOKUP($C256,'est_pop index'!$C$2:$E$13,2,FALSE),"-")</f>
        <v>-</v>
      </c>
      <c r="H256" s="22" t="str">
        <f>IFNA(VLOOKUP($C256,'est_pop index'!$C$2:$E$13,3,FALSE),"-")</f>
        <v>-</v>
      </c>
      <c r="I256" s="23" t="str">
        <f>IFNA(VLOOKUP($C256,no_active_cells!$C$2:$D$113,2,FALSE),"-")</f>
        <v>-</v>
      </c>
      <c r="J256" s="19">
        <f>IFNA(VLOOKUP($C256,'est_pop outlier from active cel'!$C$2:$E$201,2,FALSE),"-")</f>
        <v>-8.831</v>
      </c>
      <c r="K256" s="22">
        <f>IFNA(VLOOKUP($C256,'est_pop outlier from active cel'!$C$2:$E$201,3,FALSE),"-")</f>
        <v>44531</v>
      </c>
    </row>
    <row r="257">
      <c r="A257" s="17" t="s">
        <v>476</v>
      </c>
      <c r="B257" s="17" t="s">
        <v>525</v>
      </c>
      <c r="C257" s="18" t="s">
        <v>526</v>
      </c>
      <c r="D257" s="19" t="str">
        <f>IFNA(VLOOKUP(C257,'est_pop gap'!$C$3:$F$157,2,FALSE),"-")</f>
        <v>-</v>
      </c>
      <c r="E257" s="20" t="str">
        <f>IFNA(VLOOKUP($C257,'est_pop gap'!$C$3:$F$157,3,FALSE),"-")</f>
        <v>-</v>
      </c>
      <c r="F257" s="21" t="str">
        <f>IFNA(VLOOKUP($C257,'est_pop gap'!$C$3:$F$157,4,FALSE),"-")</f>
        <v>-</v>
      </c>
      <c r="G257" s="19" t="str">
        <f>IFNA(VLOOKUP($C257,'est_pop index'!$C$2:$E$13,2,FALSE),"-")</f>
        <v>-</v>
      </c>
      <c r="H257" s="22" t="str">
        <f>IFNA(VLOOKUP($C257,'est_pop index'!$C$2:$E$13,3,FALSE),"-")</f>
        <v>-</v>
      </c>
      <c r="I257" s="23" t="str">
        <f>IFNA(VLOOKUP($C257,no_active_cells!$C$2:$D$113,2,FALSE),"-")</f>
        <v>-</v>
      </c>
      <c r="J257" s="19">
        <f>IFNA(VLOOKUP($C257,'est_pop outlier from active cel'!$C$2:$E$201,2,FALSE),"-")</f>
        <v>-10.967</v>
      </c>
      <c r="K257" s="22">
        <f>IFNA(VLOOKUP($C257,'est_pop outlier from active cel'!$C$2:$E$201,3,FALSE),"-")</f>
        <v>44256</v>
      </c>
    </row>
    <row r="258">
      <c r="A258" s="17" t="s">
        <v>476</v>
      </c>
      <c r="B258" s="17" t="s">
        <v>527</v>
      </c>
      <c r="C258" s="18" t="s">
        <v>528</v>
      </c>
      <c r="D258" s="19" t="str">
        <f>IFNA(VLOOKUP(C258,'est_pop gap'!$C$3:$F$157,2,FALSE),"-")</f>
        <v>-</v>
      </c>
      <c r="E258" s="20" t="str">
        <f>IFNA(VLOOKUP($C258,'est_pop gap'!$C$3:$F$157,3,FALSE),"-")</f>
        <v>-</v>
      </c>
      <c r="F258" s="21" t="str">
        <f>IFNA(VLOOKUP($C258,'est_pop gap'!$C$3:$F$157,4,FALSE),"-")</f>
        <v>-</v>
      </c>
      <c r="G258" s="19" t="str">
        <f>IFNA(VLOOKUP($C258,'est_pop index'!$C$2:$E$13,2,FALSE),"-")</f>
        <v>-</v>
      </c>
      <c r="H258" s="22" t="str">
        <f>IFNA(VLOOKUP($C258,'est_pop index'!$C$2:$E$13,3,FALSE),"-")</f>
        <v>-</v>
      </c>
      <c r="I258" s="23" t="str">
        <f>IFNA(VLOOKUP($C258,no_active_cells!$C$2:$D$113,2,FALSE),"-")</f>
        <v>-</v>
      </c>
      <c r="J258" s="19">
        <f>IFNA(VLOOKUP($C258,'est_pop outlier from active cel'!$C$2:$E$201,2,FALSE),"-")</f>
        <v>13.292</v>
      </c>
      <c r="K258" s="22">
        <f>IFNA(VLOOKUP($C258,'est_pop outlier from active cel'!$C$2:$E$201,3,FALSE),"-")</f>
        <v>44835</v>
      </c>
    </row>
    <row r="259">
      <c r="A259" s="17" t="s">
        <v>476</v>
      </c>
      <c r="B259" s="17" t="s">
        <v>529</v>
      </c>
      <c r="C259" s="18" t="s">
        <v>530</v>
      </c>
      <c r="D259" s="19" t="str">
        <f>IFNA(VLOOKUP(C259,'est_pop gap'!$C$3:$F$157,2,FALSE),"-")</f>
        <v>-</v>
      </c>
      <c r="E259" s="20" t="str">
        <f>IFNA(VLOOKUP($C259,'est_pop gap'!$C$3:$F$157,3,FALSE),"-")</f>
        <v>-</v>
      </c>
      <c r="F259" s="21" t="str">
        <f>IFNA(VLOOKUP($C259,'est_pop gap'!$C$3:$F$157,4,FALSE),"-")</f>
        <v>-</v>
      </c>
      <c r="G259" s="19" t="str">
        <f>IFNA(VLOOKUP($C259,'est_pop index'!$C$2:$E$13,2,FALSE),"-")</f>
        <v>-</v>
      </c>
      <c r="H259" s="22" t="str">
        <f>IFNA(VLOOKUP($C259,'est_pop index'!$C$2:$E$13,3,FALSE),"-")</f>
        <v>-</v>
      </c>
      <c r="I259" s="23" t="str">
        <f>IFNA(VLOOKUP($C259,no_active_cells!$C$2:$D$113,2,FALSE),"-")</f>
        <v>-</v>
      </c>
      <c r="J259" s="19">
        <f>IFNA(VLOOKUP($C259,'est_pop outlier from active cel'!$C$2:$E$201,2,FALSE),"-")</f>
        <v>15.288</v>
      </c>
      <c r="K259" s="22">
        <f>IFNA(VLOOKUP($C259,'est_pop outlier from active cel'!$C$2:$E$201,3,FALSE),"-")</f>
        <v>44256</v>
      </c>
    </row>
    <row r="260">
      <c r="A260" s="17" t="s">
        <v>476</v>
      </c>
      <c r="B260" s="17" t="s">
        <v>531</v>
      </c>
      <c r="C260" s="18" t="s">
        <v>532</v>
      </c>
      <c r="D260" s="19" t="str">
        <f>IFNA(VLOOKUP(C260,'est_pop gap'!$C$3:$F$157,2,FALSE),"-")</f>
        <v>-</v>
      </c>
      <c r="E260" s="20" t="str">
        <f>IFNA(VLOOKUP($C260,'est_pop gap'!$C$3:$F$157,3,FALSE),"-")</f>
        <v>-</v>
      </c>
      <c r="F260" s="21" t="str">
        <f>IFNA(VLOOKUP($C260,'est_pop gap'!$C$3:$F$157,4,FALSE),"-")</f>
        <v>-</v>
      </c>
      <c r="G260" s="19" t="str">
        <f>IFNA(VLOOKUP($C260,'est_pop index'!$C$2:$E$13,2,FALSE),"-")</f>
        <v>-</v>
      </c>
      <c r="H260" s="22" t="str">
        <f>IFNA(VLOOKUP($C260,'est_pop index'!$C$2:$E$13,3,FALSE),"-")</f>
        <v>-</v>
      </c>
      <c r="I260" s="23" t="str">
        <f>IFNA(VLOOKUP($C260,no_active_cells!$C$2:$D$113,2,FALSE),"-")</f>
        <v>-</v>
      </c>
      <c r="J260" s="19">
        <f>IFNA(VLOOKUP($C260,'est_pop outlier from active cel'!$C$2:$E$201,2,FALSE),"-")</f>
        <v>-6.745</v>
      </c>
      <c r="K260" s="22">
        <f>IFNA(VLOOKUP($C260,'est_pop outlier from active cel'!$C$2:$E$201,3,FALSE),"-")</f>
        <v>44531</v>
      </c>
    </row>
    <row r="261">
      <c r="A261" s="17" t="s">
        <v>476</v>
      </c>
      <c r="B261" s="17" t="s">
        <v>533</v>
      </c>
      <c r="C261" s="18" t="s">
        <v>534</v>
      </c>
      <c r="D261" s="19" t="str">
        <f>IFNA(VLOOKUP(C261,'est_pop gap'!$C$3:$F$157,2,FALSE),"-")</f>
        <v>-</v>
      </c>
      <c r="E261" s="20" t="str">
        <f>IFNA(VLOOKUP($C261,'est_pop gap'!$C$3:$F$157,3,FALSE),"-")</f>
        <v>-</v>
      </c>
      <c r="F261" s="21" t="str">
        <f>IFNA(VLOOKUP($C261,'est_pop gap'!$C$3:$F$157,4,FALSE),"-")</f>
        <v>-</v>
      </c>
      <c r="G261" s="19" t="str">
        <f>IFNA(VLOOKUP($C261,'est_pop index'!$C$2:$E$13,2,FALSE),"-")</f>
        <v>-</v>
      </c>
      <c r="H261" s="22" t="str">
        <f>IFNA(VLOOKUP($C261,'est_pop index'!$C$2:$E$13,3,FALSE),"-")</f>
        <v>-</v>
      </c>
      <c r="I261" s="23" t="str">
        <f>IFNA(VLOOKUP($C261,no_active_cells!$C$2:$D$113,2,FALSE),"-")</f>
        <v>-</v>
      </c>
      <c r="J261" s="19">
        <f>IFNA(VLOOKUP($C261,'est_pop outlier from active cel'!$C$2:$E$201,2,FALSE),"-")</f>
        <v>13.12</v>
      </c>
      <c r="K261" s="22">
        <f>IFNA(VLOOKUP($C261,'est_pop outlier from active cel'!$C$2:$E$201,3,FALSE),"-")</f>
        <v>44228</v>
      </c>
    </row>
    <row r="262">
      <c r="A262" s="17" t="s">
        <v>476</v>
      </c>
      <c r="B262" s="17" t="s">
        <v>535</v>
      </c>
      <c r="C262" s="18" t="s">
        <v>536</v>
      </c>
      <c r="D262" s="19" t="str">
        <f>IFNA(VLOOKUP(C262,'est_pop gap'!$C$3:$F$157,2,FALSE),"-")</f>
        <v>-</v>
      </c>
      <c r="E262" s="20" t="str">
        <f>IFNA(VLOOKUP($C262,'est_pop gap'!$C$3:$F$157,3,FALSE),"-")</f>
        <v>-</v>
      </c>
      <c r="F262" s="21" t="str">
        <f>IFNA(VLOOKUP($C262,'est_pop gap'!$C$3:$F$157,4,FALSE),"-")</f>
        <v>-</v>
      </c>
      <c r="G262" s="19" t="str">
        <f>IFNA(VLOOKUP($C262,'est_pop index'!$C$2:$E$13,2,FALSE),"-")</f>
        <v>-</v>
      </c>
      <c r="H262" s="22" t="str">
        <f>IFNA(VLOOKUP($C262,'est_pop index'!$C$2:$E$13,3,FALSE),"-")</f>
        <v>-</v>
      </c>
      <c r="I262" s="23" t="str">
        <f>IFNA(VLOOKUP($C262,no_active_cells!$C$2:$D$113,2,FALSE),"-")</f>
        <v>-</v>
      </c>
      <c r="J262" s="19">
        <f>IFNA(VLOOKUP($C262,'est_pop outlier from active cel'!$C$2:$E$201,2,FALSE),"-")</f>
        <v>10.482</v>
      </c>
      <c r="K262" s="22">
        <f>IFNA(VLOOKUP($C262,'est_pop outlier from active cel'!$C$2:$E$201,3,FALSE),"-")</f>
        <v>44166</v>
      </c>
    </row>
    <row r="263">
      <c r="A263" s="17" t="s">
        <v>476</v>
      </c>
      <c r="B263" s="17" t="s">
        <v>537</v>
      </c>
      <c r="C263" s="18" t="s">
        <v>538</v>
      </c>
      <c r="D263" s="19" t="str">
        <f>IFNA(VLOOKUP(C263,'est_pop gap'!$C$3:$F$157,2,FALSE),"-")</f>
        <v>-</v>
      </c>
      <c r="E263" s="20" t="str">
        <f>IFNA(VLOOKUP($C263,'est_pop gap'!$C$3:$F$157,3,FALSE),"-")</f>
        <v>-</v>
      </c>
      <c r="F263" s="21" t="str">
        <f>IFNA(VLOOKUP($C263,'est_pop gap'!$C$3:$F$157,4,FALSE),"-")</f>
        <v>-</v>
      </c>
      <c r="G263" s="19" t="str">
        <f>IFNA(VLOOKUP($C263,'est_pop index'!$C$2:$E$13,2,FALSE),"-")</f>
        <v>-</v>
      </c>
      <c r="H263" s="22" t="str">
        <f>IFNA(VLOOKUP($C263,'est_pop index'!$C$2:$E$13,3,FALSE),"-")</f>
        <v>-</v>
      </c>
      <c r="I263" s="23" t="str">
        <f>IFNA(VLOOKUP($C263,no_active_cells!$C$2:$D$113,2,FALSE),"-")</f>
        <v>-</v>
      </c>
      <c r="J263" s="19" t="str">
        <f>IFNA(VLOOKUP($C263,'est_pop outlier from active cel'!$C$2:$E$201,2,FALSE),"-")</f>
        <v>-</v>
      </c>
      <c r="K263" s="22" t="str">
        <f>IFNA(VLOOKUP($C263,'est_pop outlier from active cel'!$C$2:$E$201,3,FALSE),"-")</f>
        <v>-</v>
      </c>
    </row>
    <row r="264">
      <c r="A264" s="17" t="s">
        <v>476</v>
      </c>
      <c r="B264" s="17" t="s">
        <v>539</v>
      </c>
      <c r="C264" s="18" t="s">
        <v>540</v>
      </c>
      <c r="D264" s="19" t="str">
        <f>IFNA(VLOOKUP(C264,'est_pop gap'!$C$3:$F$157,2,FALSE),"-")</f>
        <v>-</v>
      </c>
      <c r="E264" s="20" t="str">
        <f>IFNA(VLOOKUP($C264,'est_pop gap'!$C$3:$F$157,3,FALSE),"-")</f>
        <v>-</v>
      </c>
      <c r="F264" s="21" t="str">
        <f>IFNA(VLOOKUP($C264,'est_pop gap'!$C$3:$F$157,4,FALSE),"-")</f>
        <v>-</v>
      </c>
      <c r="G264" s="19" t="str">
        <f>IFNA(VLOOKUP($C264,'est_pop index'!$C$2:$E$13,2,FALSE),"-")</f>
        <v>-</v>
      </c>
      <c r="H264" s="22" t="str">
        <f>IFNA(VLOOKUP($C264,'est_pop index'!$C$2:$E$13,3,FALSE),"-")</f>
        <v>-</v>
      </c>
      <c r="I264" s="23" t="str">
        <f>IFNA(VLOOKUP($C264,no_active_cells!$C$2:$D$113,2,FALSE),"-")</f>
        <v>-</v>
      </c>
      <c r="J264" s="19" t="str">
        <f>IFNA(VLOOKUP($C264,'est_pop outlier from active cel'!$C$2:$E$201,2,FALSE),"-")</f>
        <v>-</v>
      </c>
      <c r="K264" s="22" t="str">
        <f>IFNA(VLOOKUP($C264,'est_pop outlier from active cel'!$C$2:$E$201,3,FALSE),"-")</f>
        <v>-</v>
      </c>
    </row>
    <row r="265">
      <c r="A265" s="17" t="s">
        <v>476</v>
      </c>
      <c r="B265" s="17" t="s">
        <v>541</v>
      </c>
      <c r="C265" s="18" t="s">
        <v>542</v>
      </c>
      <c r="D265" s="19" t="str">
        <f>IFNA(VLOOKUP(C265,'est_pop gap'!$C$3:$F$157,2,FALSE),"-")</f>
        <v>-</v>
      </c>
      <c r="E265" s="20" t="str">
        <f>IFNA(VLOOKUP($C265,'est_pop gap'!$C$3:$F$157,3,FALSE),"-")</f>
        <v>-</v>
      </c>
      <c r="F265" s="21" t="str">
        <f>IFNA(VLOOKUP($C265,'est_pop gap'!$C$3:$F$157,4,FALSE),"-")</f>
        <v>-</v>
      </c>
      <c r="G265" s="19" t="str">
        <f>IFNA(VLOOKUP($C265,'est_pop index'!$C$2:$E$13,2,FALSE),"-")</f>
        <v>-</v>
      </c>
      <c r="H265" s="22" t="str">
        <f>IFNA(VLOOKUP($C265,'est_pop index'!$C$2:$E$13,3,FALSE),"-")</f>
        <v>-</v>
      </c>
      <c r="I265" s="23" t="str">
        <f>IFNA(VLOOKUP($C265,no_active_cells!$C$2:$D$113,2,FALSE),"-")</f>
        <v>-</v>
      </c>
      <c r="J265" s="19" t="str">
        <f>IFNA(VLOOKUP($C265,'est_pop outlier from active cel'!$C$2:$E$201,2,FALSE),"-")</f>
        <v>-</v>
      </c>
      <c r="K265" s="22" t="str">
        <f>IFNA(VLOOKUP($C265,'est_pop outlier from active cel'!$C$2:$E$201,3,FALSE),"-")</f>
        <v>-</v>
      </c>
    </row>
    <row r="266">
      <c r="A266" s="17" t="s">
        <v>476</v>
      </c>
      <c r="B266" s="17" t="s">
        <v>543</v>
      </c>
      <c r="C266" s="18" t="s">
        <v>544</v>
      </c>
      <c r="D266" s="19" t="str">
        <f>IFNA(VLOOKUP(C266,'est_pop gap'!$C$3:$F$157,2,FALSE),"-")</f>
        <v>-</v>
      </c>
      <c r="E266" s="20" t="str">
        <f>IFNA(VLOOKUP($C266,'est_pop gap'!$C$3:$F$157,3,FALSE),"-")</f>
        <v>-</v>
      </c>
      <c r="F266" s="21" t="str">
        <f>IFNA(VLOOKUP($C266,'est_pop gap'!$C$3:$F$157,4,FALSE),"-")</f>
        <v>-</v>
      </c>
      <c r="G266" s="19" t="str">
        <f>IFNA(VLOOKUP($C266,'est_pop index'!$C$2:$E$13,2,FALSE),"-")</f>
        <v>-</v>
      </c>
      <c r="H266" s="22" t="str">
        <f>IFNA(VLOOKUP($C266,'est_pop index'!$C$2:$E$13,3,FALSE),"-")</f>
        <v>-</v>
      </c>
      <c r="I266" s="23" t="str">
        <f>IFNA(VLOOKUP($C266,no_active_cells!$C$2:$D$113,2,FALSE),"-")</f>
        <v>-</v>
      </c>
      <c r="J266" s="19">
        <f>IFNA(VLOOKUP($C266,'est_pop outlier from active cel'!$C$2:$E$201,2,FALSE),"-")</f>
        <v>6.675</v>
      </c>
      <c r="K266" s="22">
        <f>IFNA(VLOOKUP($C266,'est_pop outlier from active cel'!$C$2:$E$201,3,FALSE),"-")</f>
        <v>44409</v>
      </c>
    </row>
    <row r="267">
      <c r="A267" s="17" t="s">
        <v>476</v>
      </c>
      <c r="B267" s="17" t="s">
        <v>545</v>
      </c>
      <c r="C267" s="18" t="s">
        <v>546</v>
      </c>
      <c r="D267" s="19" t="str">
        <f>IFNA(VLOOKUP(C267,'est_pop gap'!$C$3:$F$157,2,FALSE),"-")</f>
        <v>-</v>
      </c>
      <c r="E267" s="20" t="str">
        <f>IFNA(VLOOKUP($C267,'est_pop gap'!$C$3:$F$157,3,FALSE),"-")</f>
        <v>-</v>
      </c>
      <c r="F267" s="21" t="str">
        <f>IFNA(VLOOKUP($C267,'est_pop gap'!$C$3:$F$157,4,FALSE),"-")</f>
        <v>-</v>
      </c>
      <c r="G267" s="19" t="str">
        <f>IFNA(VLOOKUP($C267,'est_pop index'!$C$2:$E$13,2,FALSE),"-")</f>
        <v>-</v>
      </c>
      <c r="H267" s="22" t="str">
        <f>IFNA(VLOOKUP($C267,'est_pop index'!$C$2:$E$13,3,FALSE),"-")</f>
        <v>-</v>
      </c>
      <c r="I267" s="23" t="str">
        <f>IFNA(VLOOKUP($C267,no_active_cells!$C$2:$D$113,2,FALSE),"-")</f>
        <v>-</v>
      </c>
      <c r="J267" s="19">
        <f>IFNA(VLOOKUP($C267,'est_pop outlier from active cel'!$C$2:$E$201,2,FALSE),"-")</f>
        <v>-7.293</v>
      </c>
      <c r="K267" s="22">
        <f>IFNA(VLOOKUP($C267,'est_pop outlier from active cel'!$C$2:$E$201,3,FALSE),"-")</f>
        <v>44805</v>
      </c>
    </row>
    <row r="268">
      <c r="A268" s="17" t="s">
        <v>476</v>
      </c>
      <c r="B268" s="17" t="s">
        <v>547</v>
      </c>
      <c r="C268" s="18" t="s">
        <v>548</v>
      </c>
      <c r="D268" s="19" t="str">
        <f>IFNA(VLOOKUP(C268,'est_pop gap'!$C$3:$F$157,2,FALSE),"-")</f>
        <v/>
      </c>
      <c r="E268" s="20">
        <f>IFNA(VLOOKUP($C268,'est_pop gap'!$C$3:$F$157,3,FALSE),"-")</f>
        <v>8</v>
      </c>
      <c r="F268" s="21" t="str">
        <f>IFNA(VLOOKUP($C268,'est_pop gap'!$C$3:$F$157,4,FALSE),"-")</f>
        <v>-</v>
      </c>
      <c r="G268" s="19" t="str">
        <f>IFNA(VLOOKUP($C268,'est_pop index'!$C$2:$E$13,2,FALSE),"-")</f>
        <v>-</v>
      </c>
      <c r="H268" s="22" t="str">
        <f>IFNA(VLOOKUP($C268,'est_pop index'!$C$2:$E$13,3,FALSE),"-")</f>
        <v>-</v>
      </c>
      <c r="I268" s="23" t="str">
        <f>IFNA(VLOOKUP($C268,no_active_cells!$C$2:$D$113,2,FALSE),"-")</f>
        <v>Feb 2020, April 2023</v>
      </c>
      <c r="J268" s="19">
        <f>IFNA(VLOOKUP($C268,'est_pop outlier from active cel'!$C$2:$E$201,2,FALSE),"-")</f>
        <v>-6.851</v>
      </c>
      <c r="K268" s="22">
        <f>IFNA(VLOOKUP($C268,'est_pop outlier from active cel'!$C$2:$E$201,3,FALSE),"-")</f>
        <v>44986</v>
      </c>
    </row>
    <row r="269">
      <c r="A269" s="17" t="s">
        <v>476</v>
      </c>
      <c r="B269" s="17" t="s">
        <v>549</v>
      </c>
      <c r="C269" s="18" t="s">
        <v>550</v>
      </c>
      <c r="D269" s="19" t="str">
        <f>IFNA(VLOOKUP(C269,'est_pop gap'!$C$3:$F$157,2,FALSE),"-")</f>
        <v>-</v>
      </c>
      <c r="E269" s="20" t="str">
        <f>IFNA(VLOOKUP($C269,'est_pop gap'!$C$3:$F$157,3,FALSE),"-")</f>
        <v>-</v>
      </c>
      <c r="F269" s="21" t="str">
        <f>IFNA(VLOOKUP($C269,'est_pop gap'!$C$3:$F$157,4,FALSE),"-")</f>
        <v>-</v>
      </c>
      <c r="G269" s="19" t="str">
        <f>IFNA(VLOOKUP($C269,'est_pop index'!$C$2:$E$13,2,FALSE),"-")</f>
        <v>-</v>
      </c>
      <c r="H269" s="22" t="str">
        <f>IFNA(VLOOKUP($C269,'est_pop index'!$C$2:$E$13,3,FALSE),"-")</f>
        <v>-</v>
      </c>
      <c r="I269" s="23" t="str">
        <f>IFNA(VLOOKUP($C269,no_active_cells!$C$2:$D$113,2,FALSE),"-")</f>
        <v>-</v>
      </c>
      <c r="J269" s="19">
        <f>IFNA(VLOOKUP($C269,'est_pop outlier from active cel'!$C$2:$E$201,2,FALSE),"-")</f>
        <v>40.155</v>
      </c>
      <c r="K269" s="22">
        <f>IFNA(VLOOKUP($C269,'est_pop outlier from active cel'!$C$2:$E$201,3,FALSE),"-")</f>
        <v>43922</v>
      </c>
    </row>
    <row r="270">
      <c r="A270" s="17" t="s">
        <v>476</v>
      </c>
      <c r="B270" s="17" t="s">
        <v>551</v>
      </c>
      <c r="C270" s="18" t="s">
        <v>552</v>
      </c>
      <c r="D270" s="19" t="str">
        <f>IFNA(VLOOKUP(C270,'est_pop gap'!$C$3:$F$157,2,FALSE),"-")</f>
        <v>-</v>
      </c>
      <c r="E270" s="20">
        <f>IFNA(VLOOKUP($C270,'est_pop gap'!$C$3:$F$157,3,FALSE),"-")</f>
        <v>15</v>
      </c>
      <c r="F270" s="21">
        <f>IFNA(VLOOKUP($C270,'est_pop gap'!$C$3:$F$157,4,FALSE),"-")</f>
        <v>11</v>
      </c>
      <c r="G270" s="19" t="str">
        <f>IFNA(VLOOKUP($C270,'est_pop index'!$C$2:$E$13,2,FALSE),"-")</f>
        <v>-</v>
      </c>
      <c r="H270" s="22" t="str">
        <f>IFNA(VLOOKUP($C270,'est_pop index'!$C$2:$E$13,3,FALSE),"-")</f>
        <v>-</v>
      </c>
      <c r="I270" s="23" t="str">
        <f>IFNA(VLOOKUP($C270,no_active_cells!$C$2:$D$113,2,FALSE),"-")</f>
        <v>June 2020 - June 2021,
May 2023 - March 2024</v>
      </c>
      <c r="J270" s="19" t="str">
        <f>IFNA(VLOOKUP($C270,'est_pop outlier from active cel'!$C$2:$E$201,2,FALSE),"-")</f>
        <v>-</v>
      </c>
      <c r="K270" s="22" t="str">
        <f>IFNA(VLOOKUP($C270,'est_pop outlier from active cel'!$C$2:$E$201,3,FALSE),"-")</f>
        <v>-</v>
      </c>
    </row>
    <row r="271">
      <c r="A271" s="17" t="s">
        <v>476</v>
      </c>
      <c r="B271" s="17" t="s">
        <v>553</v>
      </c>
      <c r="C271" s="18" t="s">
        <v>554</v>
      </c>
      <c r="D271" s="19" t="str">
        <f>IFNA(VLOOKUP(C271,'est_pop gap'!$C$3:$F$157,2,FALSE),"-")</f>
        <v>-</v>
      </c>
      <c r="E271" s="20" t="str">
        <f>IFNA(VLOOKUP($C271,'est_pop gap'!$C$3:$F$157,3,FALSE),"-")</f>
        <v>-</v>
      </c>
      <c r="F271" s="21" t="str">
        <f>IFNA(VLOOKUP($C271,'est_pop gap'!$C$3:$F$157,4,FALSE),"-")</f>
        <v>-</v>
      </c>
      <c r="G271" s="19" t="str">
        <f>IFNA(VLOOKUP($C271,'est_pop index'!$C$2:$E$13,2,FALSE),"-")</f>
        <v>-</v>
      </c>
      <c r="H271" s="22" t="str">
        <f>IFNA(VLOOKUP($C271,'est_pop index'!$C$2:$E$13,3,FALSE),"-")</f>
        <v>-</v>
      </c>
      <c r="I271" s="23" t="str">
        <f>IFNA(VLOOKUP($C271,no_active_cells!$C$2:$D$113,2,FALSE),"-")</f>
        <v>-</v>
      </c>
      <c r="J271" s="19" t="str">
        <f>IFNA(VLOOKUP($C271,'est_pop outlier from active cel'!$C$2:$E$201,2,FALSE),"-")</f>
        <v>-</v>
      </c>
      <c r="K271" s="22" t="str">
        <f>IFNA(VLOOKUP($C271,'est_pop outlier from active cel'!$C$2:$E$201,3,FALSE),"-")</f>
        <v>-</v>
      </c>
    </row>
    <row r="272">
      <c r="A272" s="17" t="s">
        <v>476</v>
      </c>
      <c r="B272" s="17" t="s">
        <v>555</v>
      </c>
      <c r="C272" s="18" t="s">
        <v>556</v>
      </c>
      <c r="D272" s="19" t="str">
        <f>IFNA(VLOOKUP(C272,'est_pop gap'!$C$3:$F$157,2,FALSE),"-")</f>
        <v>-</v>
      </c>
      <c r="E272" s="20" t="str">
        <f>IFNA(VLOOKUP($C272,'est_pop gap'!$C$3:$F$157,3,FALSE),"-")</f>
        <v>-</v>
      </c>
      <c r="F272" s="21" t="str">
        <f>IFNA(VLOOKUP($C272,'est_pop gap'!$C$3:$F$157,4,FALSE),"-")</f>
        <v>-</v>
      </c>
      <c r="G272" s="19" t="str">
        <f>IFNA(VLOOKUP($C272,'est_pop index'!$C$2:$E$13,2,FALSE),"-")</f>
        <v>-</v>
      </c>
      <c r="H272" s="22" t="str">
        <f>IFNA(VLOOKUP($C272,'est_pop index'!$C$2:$E$13,3,FALSE),"-")</f>
        <v>-</v>
      </c>
      <c r="I272" s="23" t="str">
        <f>IFNA(VLOOKUP($C272,no_active_cells!$C$2:$D$113,2,FALSE),"-")</f>
        <v>-</v>
      </c>
      <c r="J272" s="19">
        <f>IFNA(VLOOKUP($C272,'est_pop outlier from active cel'!$C$2:$E$201,2,FALSE),"-")</f>
        <v>-7.92</v>
      </c>
      <c r="K272" s="22">
        <f>IFNA(VLOOKUP($C272,'est_pop outlier from active cel'!$C$2:$E$201,3,FALSE),"-")</f>
        <v>44228</v>
      </c>
    </row>
    <row r="273">
      <c r="A273" s="17" t="s">
        <v>476</v>
      </c>
      <c r="B273" s="17" t="s">
        <v>557</v>
      </c>
      <c r="C273" s="18" t="s">
        <v>558</v>
      </c>
      <c r="D273" s="19" t="str">
        <f>IFNA(VLOOKUP(C273,'est_pop gap'!$C$3:$F$157,2,FALSE),"-")</f>
        <v>-</v>
      </c>
      <c r="E273" s="20" t="str">
        <f>IFNA(VLOOKUP($C273,'est_pop gap'!$C$3:$F$157,3,FALSE),"-")</f>
        <v>-</v>
      </c>
      <c r="F273" s="21" t="str">
        <f>IFNA(VLOOKUP($C273,'est_pop gap'!$C$3:$F$157,4,FALSE),"-")</f>
        <v>-</v>
      </c>
      <c r="G273" s="19" t="str">
        <f>IFNA(VLOOKUP($C273,'est_pop index'!$C$2:$E$13,2,FALSE),"-")</f>
        <v>-</v>
      </c>
      <c r="H273" s="22" t="str">
        <f>IFNA(VLOOKUP($C273,'est_pop index'!$C$2:$E$13,3,FALSE),"-")</f>
        <v>-</v>
      </c>
      <c r="I273" s="23" t="str">
        <f>IFNA(VLOOKUP($C273,no_active_cells!$C$2:$D$113,2,FALSE),"-")</f>
        <v>-</v>
      </c>
      <c r="J273" s="19" t="str">
        <f>IFNA(VLOOKUP($C273,'est_pop outlier from active cel'!$C$2:$E$201,2,FALSE),"-")</f>
        <v>-</v>
      </c>
      <c r="K273" s="22" t="str">
        <f>IFNA(VLOOKUP($C273,'est_pop outlier from active cel'!$C$2:$E$201,3,FALSE),"-")</f>
        <v>-</v>
      </c>
    </row>
    <row r="274">
      <c r="A274" s="17" t="s">
        <v>476</v>
      </c>
      <c r="B274" s="17" t="s">
        <v>559</v>
      </c>
      <c r="C274" s="18" t="s">
        <v>560</v>
      </c>
      <c r="D274" s="19" t="str">
        <f>IFNA(VLOOKUP(C274,'est_pop gap'!$C$3:$F$157,2,FALSE),"-")</f>
        <v>-</v>
      </c>
      <c r="E274" s="20" t="str">
        <f>IFNA(VLOOKUP($C274,'est_pop gap'!$C$3:$F$157,3,FALSE),"-")</f>
        <v>-</v>
      </c>
      <c r="F274" s="21" t="str">
        <f>IFNA(VLOOKUP($C274,'est_pop gap'!$C$3:$F$157,4,FALSE),"-")</f>
        <v>-</v>
      </c>
      <c r="G274" s="19">
        <f>IFNA(VLOOKUP($C274,'est_pop index'!$C$2:$E$13,2,FALSE),"-")</f>
        <v>1.51</v>
      </c>
      <c r="H274" s="22">
        <f>IFNA(VLOOKUP($C274,'est_pop index'!$C$2:$E$13,3,FALSE),"-")</f>
        <v>44835</v>
      </c>
      <c r="I274" s="23" t="str">
        <f>IFNA(VLOOKUP($C274,no_active_cells!$C$2:$D$113,2,FALSE),"-")</f>
        <v>-</v>
      </c>
      <c r="J274" s="19">
        <f>IFNA(VLOOKUP($C274,'est_pop outlier from active cel'!$C$2:$E$201,2,FALSE),"-")</f>
        <v>14.957</v>
      </c>
      <c r="K274" s="22">
        <f>IFNA(VLOOKUP($C274,'est_pop outlier from active cel'!$C$2:$E$201,3,FALSE),"-")</f>
        <v>44835</v>
      </c>
    </row>
    <row r="275">
      <c r="A275" s="17" t="s">
        <v>476</v>
      </c>
      <c r="B275" s="17" t="s">
        <v>561</v>
      </c>
      <c r="C275" s="18" t="s">
        <v>562</v>
      </c>
      <c r="D275" s="19" t="str">
        <f>IFNA(VLOOKUP(C275,'est_pop gap'!$C$3:$F$157,2,FALSE),"-")</f>
        <v>-</v>
      </c>
      <c r="E275" s="20" t="str">
        <f>IFNA(VLOOKUP($C275,'est_pop gap'!$C$3:$F$157,3,FALSE),"-")</f>
        <v>-</v>
      </c>
      <c r="F275" s="21" t="str">
        <f>IFNA(VLOOKUP($C275,'est_pop gap'!$C$3:$F$157,4,FALSE),"-")</f>
        <v>-</v>
      </c>
      <c r="G275" s="19" t="str">
        <f>IFNA(VLOOKUP($C275,'est_pop index'!$C$2:$E$13,2,FALSE),"-")</f>
        <v>-</v>
      </c>
      <c r="H275" s="22" t="str">
        <f>IFNA(VLOOKUP($C275,'est_pop index'!$C$2:$E$13,3,FALSE),"-")</f>
        <v>-</v>
      </c>
      <c r="I275" s="23" t="str">
        <f>IFNA(VLOOKUP($C275,no_active_cells!$C$2:$D$113,2,FALSE),"-")</f>
        <v>-</v>
      </c>
      <c r="J275" s="19" t="str">
        <f>IFNA(VLOOKUP($C275,'est_pop outlier from active cel'!$C$2:$E$201,2,FALSE),"-")</f>
        <v>-</v>
      </c>
      <c r="K275" s="22" t="str">
        <f>IFNA(VLOOKUP($C275,'est_pop outlier from active cel'!$C$2:$E$201,3,FALSE),"-")</f>
        <v>-</v>
      </c>
    </row>
    <row r="276">
      <c r="A276" s="17" t="s">
        <v>476</v>
      </c>
      <c r="B276" s="17" t="s">
        <v>563</v>
      </c>
      <c r="C276" s="18" t="s">
        <v>564</v>
      </c>
      <c r="D276" s="19" t="str">
        <f>IFNA(VLOOKUP(C276,'est_pop gap'!$C$3:$F$157,2,FALSE),"-")</f>
        <v>-</v>
      </c>
      <c r="E276" s="20" t="str">
        <f>IFNA(VLOOKUP($C276,'est_pop gap'!$C$3:$F$157,3,FALSE),"-")</f>
        <v>-</v>
      </c>
      <c r="F276" s="21" t="str">
        <f>IFNA(VLOOKUP($C276,'est_pop gap'!$C$3:$F$157,4,FALSE),"-")</f>
        <v>-</v>
      </c>
      <c r="G276" s="19" t="str">
        <f>IFNA(VLOOKUP($C276,'est_pop index'!$C$2:$E$13,2,FALSE),"-")</f>
        <v>-</v>
      </c>
      <c r="H276" s="22" t="str">
        <f>IFNA(VLOOKUP($C276,'est_pop index'!$C$2:$E$13,3,FALSE),"-")</f>
        <v>-</v>
      </c>
      <c r="I276" s="23" t="str">
        <f>IFNA(VLOOKUP($C276,no_active_cells!$C$2:$D$113,2,FALSE),"-")</f>
        <v>-</v>
      </c>
      <c r="J276" s="19">
        <f>IFNA(VLOOKUP($C276,'est_pop outlier from active cel'!$C$2:$E$201,2,FALSE),"-")</f>
        <v>6.664</v>
      </c>
      <c r="K276" s="22">
        <f>IFNA(VLOOKUP($C276,'est_pop outlier from active cel'!$C$2:$E$201,3,FALSE),"-")</f>
        <v>44136</v>
      </c>
    </row>
    <row r="277">
      <c r="A277" s="17" t="s">
        <v>476</v>
      </c>
      <c r="B277" s="17" t="s">
        <v>565</v>
      </c>
      <c r="C277" s="18" t="s">
        <v>566</v>
      </c>
      <c r="D277" s="19" t="str">
        <f>IFNA(VLOOKUP(C277,'est_pop gap'!$C$3:$F$157,2,FALSE),"-")</f>
        <v>-</v>
      </c>
      <c r="E277" s="20">
        <f>IFNA(VLOOKUP($C277,'est_pop gap'!$C$3:$F$157,3,FALSE),"-")</f>
        <v>6</v>
      </c>
      <c r="F277" s="21" t="str">
        <f>IFNA(VLOOKUP($C277,'est_pop gap'!$C$3:$F$157,4,FALSE),"-")</f>
        <v>-</v>
      </c>
      <c r="G277" s="19" t="str">
        <f>IFNA(VLOOKUP($C277,'est_pop index'!$C$2:$E$13,2,FALSE),"-")</f>
        <v>-</v>
      </c>
      <c r="H277" s="22" t="str">
        <f>IFNA(VLOOKUP($C277,'est_pop index'!$C$2:$E$13,3,FALSE),"-")</f>
        <v>-</v>
      </c>
      <c r="I277" s="23" t="str">
        <f>IFNA(VLOOKUP($C277,no_active_cells!$C$2:$D$113,2,FALSE),"-")</f>
        <v>-</v>
      </c>
      <c r="J277" s="19">
        <f>IFNA(VLOOKUP($C277,'est_pop outlier from active cel'!$C$2:$E$201,2,FALSE),"-")</f>
        <v>6.042</v>
      </c>
      <c r="K277" s="22">
        <f>IFNA(VLOOKUP($C277,'est_pop outlier from active cel'!$C$2:$E$201,3,FALSE),"-")</f>
        <v>44166</v>
      </c>
    </row>
    <row r="278">
      <c r="A278" s="17" t="s">
        <v>476</v>
      </c>
      <c r="B278" s="17" t="s">
        <v>567</v>
      </c>
      <c r="C278" s="18" t="s">
        <v>568</v>
      </c>
      <c r="D278" s="19" t="str">
        <f>IFNA(VLOOKUP(C278,'est_pop gap'!$C$3:$F$157,2,FALSE),"-")</f>
        <v>-</v>
      </c>
      <c r="E278" s="20" t="str">
        <f>IFNA(VLOOKUP($C278,'est_pop gap'!$C$3:$F$157,3,FALSE),"-")</f>
        <v>-</v>
      </c>
      <c r="F278" s="21" t="str">
        <f>IFNA(VLOOKUP($C278,'est_pop gap'!$C$3:$F$157,4,FALSE),"-")</f>
        <v>-</v>
      </c>
      <c r="G278" s="19" t="str">
        <f>IFNA(VLOOKUP($C278,'est_pop index'!$C$2:$E$13,2,FALSE),"-")</f>
        <v>-</v>
      </c>
      <c r="H278" s="22" t="str">
        <f>IFNA(VLOOKUP($C278,'est_pop index'!$C$2:$E$13,3,FALSE),"-")</f>
        <v>-</v>
      </c>
      <c r="I278" s="23" t="str">
        <f>IFNA(VLOOKUP($C278,no_active_cells!$C$2:$D$113,2,FALSE),"-")</f>
        <v>-</v>
      </c>
      <c r="J278" s="19" t="str">
        <f>IFNA(VLOOKUP($C278,'est_pop outlier from active cel'!$C$2:$E$201,2,FALSE),"-")</f>
        <v>-</v>
      </c>
      <c r="K278" s="22" t="str">
        <f>IFNA(VLOOKUP($C278,'est_pop outlier from active cel'!$C$2:$E$201,3,FALSE),"-")</f>
        <v>-</v>
      </c>
    </row>
    <row r="279">
      <c r="A279" s="17" t="s">
        <v>476</v>
      </c>
      <c r="B279" s="17" t="s">
        <v>569</v>
      </c>
      <c r="C279" s="18" t="s">
        <v>570</v>
      </c>
      <c r="D279" s="19" t="str">
        <f>IFNA(VLOOKUP(C279,'est_pop gap'!$C$3:$F$157,2,FALSE),"-")</f>
        <v>-</v>
      </c>
      <c r="E279" s="20" t="str">
        <f>IFNA(VLOOKUP($C279,'est_pop gap'!$C$3:$F$157,3,FALSE),"-")</f>
        <v>-</v>
      </c>
      <c r="F279" s="21" t="str">
        <f>IFNA(VLOOKUP($C279,'est_pop gap'!$C$3:$F$157,4,FALSE),"-")</f>
        <v>-</v>
      </c>
      <c r="G279" s="19" t="str">
        <f>IFNA(VLOOKUP($C279,'est_pop index'!$C$2:$E$13,2,FALSE),"-")</f>
        <v>-</v>
      </c>
      <c r="H279" s="22" t="str">
        <f>IFNA(VLOOKUP($C279,'est_pop index'!$C$2:$E$13,3,FALSE),"-")</f>
        <v>-</v>
      </c>
      <c r="I279" s="23" t="str">
        <f>IFNA(VLOOKUP($C279,no_active_cells!$C$2:$D$113,2,FALSE),"-")</f>
        <v>-</v>
      </c>
      <c r="J279" s="19" t="str">
        <f>IFNA(VLOOKUP($C279,'est_pop outlier from active cel'!$C$2:$E$201,2,FALSE),"-")</f>
        <v>-</v>
      </c>
      <c r="K279" s="22" t="str">
        <f>IFNA(VLOOKUP($C279,'est_pop outlier from active cel'!$C$2:$E$201,3,FALSE),"-")</f>
        <v>-</v>
      </c>
    </row>
    <row r="280">
      <c r="A280" s="17" t="s">
        <v>476</v>
      </c>
      <c r="B280" s="17" t="s">
        <v>571</v>
      </c>
      <c r="C280" s="18" t="s">
        <v>572</v>
      </c>
      <c r="D280" s="19" t="str">
        <f>IFNA(VLOOKUP(C280,'est_pop gap'!$C$3:$F$157,2,FALSE),"-")</f>
        <v>-</v>
      </c>
      <c r="E280" s="20" t="str">
        <f>IFNA(VLOOKUP($C280,'est_pop gap'!$C$3:$F$157,3,FALSE),"-")</f>
        <v>-</v>
      </c>
      <c r="F280" s="21" t="str">
        <f>IFNA(VLOOKUP($C280,'est_pop gap'!$C$3:$F$157,4,FALSE),"-")</f>
        <v>-</v>
      </c>
      <c r="G280" s="19" t="str">
        <f>IFNA(VLOOKUP($C280,'est_pop index'!$C$2:$E$13,2,FALSE),"-")</f>
        <v>-</v>
      </c>
      <c r="H280" s="22" t="str">
        <f>IFNA(VLOOKUP($C280,'est_pop index'!$C$2:$E$13,3,FALSE),"-")</f>
        <v>-</v>
      </c>
      <c r="I280" s="23" t="str">
        <f>IFNA(VLOOKUP($C280,no_active_cells!$C$2:$D$113,2,FALSE),"-")</f>
        <v>-</v>
      </c>
      <c r="J280" s="19" t="str">
        <f>IFNA(VLOOKUP($C280,'est_pop outlier from active cel'!$C$2:$E$201,2,FALSE),"-")</f>
        <v>-</v>
      </c>
      <c r="K280" s="22" t="str">
        <f>IFNA(VLOOKUP($C280,'est_pop outlier from active cel'!$C$2:$E$201,3,FALSE),"-")</f>
        <v>-</v>
      </c>
    </row>
    <row r="281">
      <c r="A281" s="17" t="s">
        <v>476</v>
      </c>
      <c r="B281" s="17" t="s">
        <v>573</v>
      </c>
      <c r="C281" s="18" t="s">
        <v>574</v>
      </c>
      <c r="D281" s="19" t="str">
        <f>IFNA(VLOOKUP(C281,'est_pop gap'!$C$3:$F$157,2,FALSE),"-")</f>
        <v>-</v>
      </c>
      <c r="E281" s="20" t="str">
        <f>IFNA(VLOOKUP($C281,'est_pop gap'!$C$3:$F$157,3,FALSE),"-")</f>
        <v>-</v>
      </c>
      <c r="F281" s="21" t="str">
        <f>IFNA(VLOOKUP($C281,'est_pop gap'!$C$3:$F$157,4,FALSE),"-")</f>
        <v>-</v>
      </c>
      <c r="G281" s="19" t="str">
        <f>IFNA(VLOOKUP($C281,'est_pop index'!$C$2:$E$13,2,FALSE),"-")</f>
        <v>-</v>
      </c>
      <c r="H281" s="22" t="str">
        <f>IFNA(VLOOKUP($C281,'est_pop index'!$C$2:$E$13,3,FALSE),"-")</f>
        <v>-</v>
      </c>
      <c r="I281" s="23" t="str">
        <f>IFNA(VLOOKUP($C281,no_active_cells!$C$2:$D$113,2,FALSE),"-")</f>
        <v>-</v>
      </c>
      <c r="J281" s="19" t="str">
        <f>IFNA(VLOOKUP($C281,'est_pop outlier from active cel'!$C$2:$E$201,2,FALSE),"-")</f>
        <v>-</v>
      </c>
      <c r="K281" s="22" t="str">
        <f>IFNA(VLOOKUP($C281,'est_pop outlier from active cel'!$C$2:$E$201,3,FALSE),"-")</f>
        <v>-</v>
      </c>
    </row>
    <row r="282">
      <c r="A282" s="17" t="s">
        <v>476</v>
      </c>
      <c r="B282" s="17" t="s">
        <v>575</v>
      </c>
      <c r="C282" s="18" t="s">
        <v>576</v>
      </c>
      <c r="D282" s="19" t="str">
        <f>IFNA(VLOOKUP(C282,'est_pop gap'!$C$3:$F$157,2,FALSE),"-")</f>
        <v>-</v>
      </c>
      <c r="E282" s="20" t="str">
        <f>IFNA(VLOOKUP($C282,'est_pop gap'!$C$3:$F$157,3,FALSE),"-")</f>
        <v>-</v>
      </c>
      <c r="F282" s="21" t="str">
        <f>IFNA(VLOOKUP($C282,'est_pop gap'!$C$3:$F$157,4,FALSE),"-")</f>
        <v>-</v>
      </c>
      <c r="G282" s="19" t="str">
        <f>IFNA(VLOOKUP($C282,'est_pop index'!$C$2:$E$13,2,FALSE),"-")</f>
        <v>-</v>
      </c>
      <c r="H282" s="22" t="str">
        <f>IFNA(VLOOKUP($C282,'est_pop index'!$C$2:$E$13,3,FALSE),"-")</f>
        <v>-</v>
      </c>
      <c r="I282" s="23" t="str">
        <f>IFNA(VLOOKUP($C282,no_active_cells!$C$2:$D$113,2,FALSE),"-")</f>
        <v>-</v>
      </c>
      <c r="J282" s="19" t="str">
        <f>IFNA(VLOOKUP($C282,'est_pop outlier from active cel'!$C$2:$E$201,2,FALSE),"-")</f>
        <v>-</v>
      </c>
      <c r="K282" s="22" t="str">
        <f>IFNA(VLOOKUP($C282,'est_pop outlier from active cel'!$C$2:$E$201,3,FALSE),"-")</f>
        <v>-</v>
      </c>
    </row>
    <row r="283">
      <c r="A283" s="17" t="s">
        <v>476</v>
      </c>
      <c r="B283" s="17" t="s">
        <v>577</v>
      </c>
      <c r="C283" s="18" t="s">
        <v>578</v>
      </c>
      <c r="D283" s="19" t="str">
        <f>IFNA(VLOOKUP(C283,'est_pop gap'!$C$3:$F$157,2,FALSE),"-")</f>
        <v>-</v>
      </c>
      <c r="E283" s="20" t="str">
        <f>IFNA(VLOOKUP($C283,'est_pop gap'!$C$3:$F$157,3,FALSE),"-")</f>
        <v>-</v>
      </c>
      <c r="F283" s="21" t="str">
        <f>IFNA(VLOOKUP($C283,'est_pop gap'!$C$3:$F$157,4,FALSE),"-")</f>
        <v>-</v>
      </c>
      <c r="G283" s="19" t="str">
        <f>IFNA(VLOOKUP($C283,'est_pop index'!$C$2:$E$13,2,FALSE),"-")</f>
        <v>-</v>
      </c>
      <c r="H283" s="22" t="str">
        <f>IFNA(VLOOKUP($C283,'est_pop index'!$C$2:$E$13,3,FALSE),"-")</f>
        <v>-</v>
      </c>
      <c r="I283" s="23" t="str">
        <f>IFNA(VLOOKUP($C283,no_active_cells!$C$2:$D$113,2,FALSE),"-")</f>
        <v>-</v>
      </c>
      <c r="J283" s="19">
        <f>IFNA(VLOOKUP($C283,'est_pop outlier from active cel'!$C$2:$E$201,2,FALSE),"-")</f>
        <v>-6.408</v>
      </c>
      <c r="K283" s="22">
        <f>IFNA(VLOOKUP($C283,'est_pop outlier from active cel'!$C$2:$E$201,3,FALSE),"-")</f>
        <v>45352</v>
      </c>
    </row>
    <row r="284">
      <c r="A284" s="17" t="s">
        <v>579</v>
      </c>
      <c r="B284" s="17" t="s">
        <v>580</v>
      </c>
      <c r="C284" s="18" t="s">
        <v>581</v>
      </c>
      <c r="D284" s="19" t="str">
        <f>IFNA(VLOOKUP(C284,'est_pop gap'!$C$3:$F$157,2,FALSE),"-")</f>
        <v>-</v>
      </c>
      <c r="E284" s="20" t="str">
        <f>IFNA(VLOOKUP($C284,'est_pop gap'!$C$3:$F$157,3,FALSE),"-")</f>
        <v>-</v>
      </c>
      <c r="F284" s="21" t="str">
        <f>IFNA(VLOOKUP($C284,'est_pop gap'!$C$3:$F$157,4,FALSE),"-")</f>
        <v>-</v>
      </c>
      <c r="G284" s="19" t="str">
        <f>IFNA(VLOOKUP($C284,'est_pop index'!$C$2:$E$13,2,FALSE),"-")</f>
        <v>-</v>
      </c>
      <c r="H284" s="22" t="str">
        <f>IFNA(VLOOKUP($C284,'est_pop index'!$C$2:$E$13,3,FALSE),"-")</f>
        <v>-</v>
      </c>
      <c r="I284" s="23" t="str">
        <f>IFNA(VLOOKUP($C284,no_active_cells!$C$2:$D$113,2,FALSE),"-")</f>
        <v>-</v>
      </c>
      <c r="J284" s="19" t="str">
        <f>IFNA(VLOOKUP($C284,'est_pop outlier from active cel'!$C$2:$E$201,2,FALSE),"-")</f>
        <v>-</v>
      </c>
      <c r="K284" s="22" t="str">
        <f>IFNA(VLOOKUP($C284,'est_pop outlier from active cel'!$C$2:$E$201,3,FALSE),"-")</f>
        <v>-</v>
      </c>
    </row>
    <row r="285">
      <c r="A285" s="17" t="s">
        <v>579</v>
      </c>
      <c r="B285" s="17" t="s">
        <v>582</v>
      </c>
      <c r="C285" s="18" t="s">
        <v>583</v>
      </c>
      <c r="D285" s="19" t="str">
        <f>IFNA(VLOOKUP(C285,'est_pop gap'!$C$3:$F$157,2,FALSE),"-")</f>
        <v>-</v>
      </c>
      <c r="E285" s="20" t="str">
        <f>IFNA(VLOOKUP($C285,'est_pop gap'!$C$3:$F$157,3,FALSE),"-")</f>
        <v>-</v>
      </c>
      <c r="F285" s="21" t="str">
        <f>IFNA(VLOOKUP($C285,'est_pop gap'!$C$3:$F$157,4,FALSE),"-")</f>
        <v>-</v>
      </c>
      <c r="G285" s="19" t="str">
        <f>IFNA(VLOOKUP($C285,'est_pop index'!$C$2:$E$13,2,FALSE),"-")</f>
        <v>-</v>
      </c>
      <c r="H285" s="22" t="str">
        <f>IFNA(VLOOKUP($C285,'est_pop index'!$C$2:$E$13,3,FALSE),"-")</f>
        <v>-</v>
      </c>
      <c r="I285" s="23" t="str">
        <f>IFNA(VLOOKUP($C285,no_active_cells!$C$2:$D$113,2,FALSE),"-")</f>
        <v>-</v>
      </c>
      <c r="J285" s="19">
        <f>IFNA(VLOOKUP($C285,'est_pop outlier from active cel'!$C$2:$E$201,2,FALSE),"-")</f>
        <v>7.895</v>
      </c>
      <c r="K285" s="22">
        <f>IFNA(VLOOKUP($C285,'est_pop outlier from active cel'!$C$2:$E$201,3,FALSE),"-")</f>
        <v>44835</v>
      </c>
    </row>
    <row r="286">
      <c r="A286" s="17" t="s">
        <v>579</v>
      </c>
      <c r="B286" s="17" t="s">
        <v>584</v>
      </c>
      <c r="C286" s="18" t="s">
        <v>585</v>
      </c>
      <c r="D286" s="19" t="str">
        <f>IFNA(VLOOKUP(C286,'est_pop gap'!$C$3:$F$157,2,FALSE),"-")</f>
        <v>-</v>
      </c>
      <c r="E286" s="20" t="str">
        <f>IFNA(VLOOKUP($C286,'est_pop gap'!$C$3:$F$157,3,FALSE),"-")</f>
        <v>-</v>
      </c>
      <c r="F286" s="21" t="str">
        <f>IFNA(VLOOKUP($C286,'est_pop gap'!$C$3:$F$157,4,FALSE),"-")</f>
        <v>-</v>
      </c>
      <c r="G286" s="19" t="str">
        <f>IFNA(VLOOKUP($C286,'est_pop index'!$C$2:$E$13,2,FALSE),"-")</f>
        <v>-</v>
      </c>
      <c r="H286" s="22" t="str">
        <f>IFNA(VLOOKUP($C286,'est_pop index'!$C$2:$E$13,3,FALSE),"-")</f>
        <v>-</v>
      </c>
      <c r="I286" s="23" t="str">
        <f>IFNA(VLOOKUP($C286,no_active_cells!$C$2:$D$113,2,FALSE),"-")</f>
        <v>-</v>
      </c>
      <c r="J286" s="19" t="str">
        <f>IFNA(VLOOKUP($C286,'est_pop outlier from active cel'!$C$2:$E$201,2,FALSE),"-")</f>
        <v>-</v>
      </c>
      <c r="K286" s="22" t="str">
        <f>IFNA(VLOOKUP($C286,'est_pop outlier from active cel'!$C$2:$E$201,3,FALSE),"-")</f>
        <v>-</v>
      </c>
    </row>
    <row r="287">
      <c r="A287" s="17" t="s">
        <v>579</v>
      </c>
      <c r="B287" s="17" t="s">
        <v>586</v>
      </c>
      <c r="C287" s="18" t="s">
        <v>587</v>
      </c>
      <c r="D287" s="19" t="str">
        <f>IFNA(VLOOKUP(C287,'est_pop gap'!$C$3:$F$157,2,FALSE),"-")</f>
        <v>-</v>
      </c>
      <c r="E287" s="20">
        <f>IFNA(VLOOKUP($C287,'est_pop gap'!$C$3:$F$157,3,FALSE),"-")</f>
        <v>13</v>
      </c>
      <c r="F287" s="21">
        <f>IFNA(VLOOKUP($C287,'est_pop gap'!$C$3:$F$157,4,FALSE),"-")</f>
        <v>3</v>
      </c>
      <c r="G287" s="19" t="str">
        <f>IFNA(VLOOKUP($C287,'est_pop index'!$C$2:$E$13,2,FALSE),"-")</f>
        <v>-</v>
      </c>
      <c r="H287" s="22" t="str">
        <f>IFNA(VLOOKUP($C287,'est_pop index'!$C$2:$E$13,3,FALSE),"-")</f>
        <v>-</v>
      </c>
      <c r="I287" s="23" t="str">
        <f>IFNA(VLOOKUP($C287,no_active_cells!$C$2:$D$113,2,FALSE),"-")</f>
        <v>Dec 2022 - Feb 2023, Aug 2023</v>
      </c>
      <c r="J287" s="19">
        <f>IFNA(VLOOKUP($C287,'est_pop outlier from active cel'!$C$2:$E$201,2,FALSE),"-")</f>
        <v>6.441</v>
      </c>
      <c r="K287" s="22">
        <f>IFNA(VLOOKUP($C287,'est_pop outlier from active cel'!$C$2:$E$201,3,FALSE),"-")</f>
        <v>44409</v>
      </c>
    </row>
    <row r="288">
      <c r="A288" s="17" t="s">
        <v>579</v>
      </c>
      <c r="B288" s="17" t="s">
        <v>588</v>
      </c>
      <c r="C288" s="18" t="s">
        <v>589</v>
      </c>
      <c r="D288" s="19" t="str">
        <f>IFNA(VLOOKUP(C288,'est_pop gap'!$C$3:$F$157,2,FALSE),"-")</f>
        <v>-</v>
      </c>
      <c r="E288" s="20" t="str">
        <f>IFNA(VLOOKUP($C288,'est_pop gap'!$C$3:$F$157,3,FALSE),"-")</f>
        <v>-</v>
      </c>
      <c r="F288" s="21" t="str">
        <f>IFNA(VLOOKUP($C288,'est_pop gap'!$C$3:$F$157,4,FALSE),"-")</f>
        <v>-</v>
      </c>
      <c r="G288" s="19" t="str">
        <f>IFNA(VLOOKUP($C288,'est_pop index'!$C$2:$E$13,2,FALSE),"-")</f>
        <v>-</v>
      </c>
      <c r="H288" s="22" t="str">
        <f>IFNA(VLOOKUP($C288,'est_pop index'!$C$2:$E$13,3,FALSE),"-")</f>
        <v>-</v>
      </c>
      <c r="I288" s="23" t="str">
        <f>IFNA(VLOOKUP($C288,no_active_cells!$C$2:$D$113,2,FALSE),"-")</f>
        <v>-</v>
      </c>
      <c r="J288" s="19" t="str">
        <f>IFNA(VLOOKUP($C288,'est_pop outlier from active cel'!$C$2:$E$201,2,FALSE),"-")</f>
        <v>-</v>
      </c>
      <c r="K288" s="22" t="str">
        <f>IFNA(VLOOKUP($C288,'est_pop outlier from active cel'!$C$2:$E$201,3,FALSE),"-")</f>
        <v>-</v>
      </c>
    </row>
    <row r="289">
      <c r="A289" s="17" t="s">
        <v>579</v>
      </c>
      <c r="B289" s="17" t="s">
        <v>590</v>
      </c>
      <c r="C289" s="18" t="s">
        <v>591</v>
      </c>
      <c r="D289" s="19" t="str">
        <f>IFNA(VLOOKUP(C289,'est_pop gap'!$C$3:$F$157,2,FALSE),"-")</f>
        <v>-</v>
      </c>
      <c r="E289" s="20">
        <f>IFNA(VLOOKUP($C289,'est_pop gap'!$C$3:$F$157,3,FALSE),"-")</f>
        <v>3</v>
      </c>
      <c r="F289" s="21" t="str">
        <f>IFNA(VLOOKUP($C289,'est_pop gap'!$C$3:$F$157,4,FALSE),"-")</f>
        <v>-</v>
      </c>
      <c r="G289" s="19" t="str">
        <f>IFNA(VLOOKUP($C289,'est_pop index'!$C$2:$E$13,2,FALSE),"-")</f>
        <v>-</v>
      </c>
      <c r="H289" s="22" t="str">
        <f>IFNA(VLOOKUP($C289,'est_pop index'!$C$2:$E$13,3,FALSE),"-")</f>
        <v>-</v>
      </c>
      <c r="I289" s="23" t="str">
        <f>IFNA(VLOOKUP($C289,no_active_cells!$C$2:$D$113,2,FALSE),"-")</f>
        <v>-</v>
      </c>
      <c r="J289" s="19">
        <f>IFNA(VLOOKUP($C289,'est_pop outlier from active cel'!$C$2:$E$201,2,FALSE),"-")</f>
        <v>-7.227</v>
      </c>
      <c r="K289" s="22">
        <f>IFNA(VLOOKUP($C289,'est_pop outlier from active cel'!$C$2:$E$201,3,FALSE),"-")</f>
        <v>45139</v>
      </c>
    </row>
    <row r="290">
      <c r="A290" s="17" t="s">
        <v>579</v>
      </c>
      <c r="B290" s="17" t="s">
        <v>592</v>
      </c>
      <c r="C290" s="18" t="s">
        <v>593</v>
      </c>
      <c r="D290" s="19" t="str">
        <f>IFNA(VLOOKUP(C290,'est_pop gap'!$C$3:$F$157,2,FALSE),"-")</f>
        <v>-</v>
      </c>
      <c r="E290" s="20" t="str">
        <f>IFNA(VLOOKUP($C290,'est_pop gap'!$C$3:$F$157,3,FALSE),"-")</f>
        <v>-</v>
      </c>
      <c r="F290" s="21" t="str">
        <f>IFNA(VLOOKUP($C290,'est_pop gap'!$C$3:$F$157,4,FALSE),"-")</f>
        <v>-</v>
      </c>
      <c r="G290" s="19" t="str">
        <f>IFNA(VLOOKUP($C290,'est_pop index'!$C$2:$E$13,2,FALSE),"-")</f>
        <v>-</v>
      </c>
      <c r="H290" s="22" t="str">
        <f>IFNA(VLOOKUP($C290,'est_pop index'!$C$2:$E$13,3,FALSE),"-")</f>
        <v>-</v>
      </c>
      <c r="I290" s="23" t="str">
        <f>IFNA(VLOOKUP($C290,no_active_cells!$C$2:$D$113,2,FALSE),"-")</f>
        <v>-</v>
      </c>
      <c r="J290" s="19" t="str">
        <f>IFNA(VLOOKUP($C290,'est_pop outlier from active cel'!$C$2:$E$201,2,FALSE),"-")</f>
        <v>-</v>
      </c>
      <c r="K290" s="22" t="str">
        <f>IFNA(VLOOKUP($C290,'est_pop outlier from active cel'!$C$2:$E$201,3,FALSE),"-")</f>
        <v>-</v>
      </c>
    </row>
    <row r="291">
      <c r="A291" s="17" t="s">
        <v>579</v>
      </c>
      <c r="B291" s="17" t="s">
        <v>594</v>
      </c>
      <c r="C291" s="18" t="s">
        <v>595</v>
      </c>
      <c r="D291" s="19" t="str">
        <f>IFNA(VLOOKUP(C291,'est_pop gap'!$C$3:$F$157,2,FALSE),"-")</f>
        <v>-</v>
      </c>
      <c r="E291" s="20" t="str">
        <f>IFNA(VLOOKUP($C291,'est_pop gap'!$C$3:$F$157,3,FALSE),"-")</f>
        <v>-</v>
      </c>
      <c r="F291" s="21" t="str">
        <f>IFNA(VLOOKUP($C291,'est_pop gap'!$C$3:$F$157,4,FALSE),"-")</f>
        <v>-</v>
      </c>
      <c r="G291" s="19" t="str">
        <f>IFNA(VLOOKUP($C291,'est_pop index'!$C$2:$E$13,2,FALSE),"-")</f>
        <v>-</v>
      </c>
      <c r="H291" s="22" t="str">
        <f>IFNA(VLOOKUP($C291,'est_pop index'!$C$2:$E$13,3,FALSE),"-")</f>
        <v>-</v>
      </c>
      <c r="I291" s="23" t="str">
        <f>IFNA(VLOOKUP($C291,no_active_cells!$C$2:$D$113,2,FALSE),"-")</f>
        <v>-</v>
      </c>
      <c r="J291" s="19" t="str">
        <f>IFNA(VLOOKUP($C291,'est_pop outlier from active cel'!$C$2:$E$201,2,FALSE),"-")</f>
        <v>-</v>
      </c>
      <c r="K291" s="22" t="str">
        <f>IFNA(VLOOKUP($C291,'est_pop outlier from active cel'!$C$2:$E$201,3,FALSE),"-")</f>
        <v>-</v>
      </c>
    </row>
    <row r="292">
      <c r="A292" s="17" t="s">
        <v>579</v>
      </c>
      <c r="B292" s="17" t="s">
        <v>596</v>
      </c>
      <c r="C292" s="18" t="s">
        <v>597</v>
      </c>
      <c r="D292" s="19" t="str">
        <f>IFNA(VLOOKUP(C292,'est_pop gap'!$C$3:$F$157,2,FALSE),"-")</f>
        <v>-</v>
      </c>
      <c r="E292" s="20">
        <f>IFNA(VLOOKUP($C292,'est_pop gap'!$C$3:$F$157,3,FALSE),"-")</f>
        <v>4</v>
      </c>
      <c r="F292" s="21" t="str">
        <f>IFNA(VLOOKUP($C292,'est_pop gap'!$C$3:$F$157,4,FALSE),"-")</f>
        <v>-</v>
      </c>
      <c r="G292" s="19" t="str">
        <f>IFNA(VLOOKUP($C292,'est_pop index'!$C$2:$E$13,2,FALSE),"-")</f>
        <v>-</v>
      </c>
      <c r="H292" s="22" t="str">
        <f>IFNA(VLOOKUP($C292,'est_pop index'!$C$2:$E$13,3,FALSE),"-")</f>
        <v>-</v>
      </c>
      <c r="I292" s="23" t="str">
        <f>IFNA(VLOOKUP($C292,no_active_cells!$C$2:$D$113,2,FALSE),"-")</f>
        <v>-</v>
      </c>
      <c r="J292" s="19" t="str">
        <f>IFNA(VLOOKUP($C292,'est_pop outlier from active cel'!$C$2:$E$201,2,FALSE),"-")</f>
        <v>-</v>
      </c>
      <c r="K292" s="22" t="str">
        <f>IFNA(VLOOKUP($C292,'est_pop outlier from active cel'!$C$2:$E$201,3,FALSE),"-")</f>
        <v>-</v>
      </c>
    </row>
    <row r="293">
      <c r="A293" s="17" t="s">
        <v>579</v>
      </c>
      <c r="B293" s="17" t="s">
        <v>598</v>
      </c>
      <c r="C293" s="18" t="s">
        <v>599</v>
      </c>
      <c r="D293" s="19" t="str">
        <f>IFNA(VLOOKUP(C293,'est_pop gap'!$C$3:$F$157,2,FALSE),"-")</f>
        <v>-</v>
      </c>
      <c r="E293" s="20" t="str">
        <f>IFNA(VLOOKUP($C293,'est_pop gap'!$C$3:$F$157,3,FALSE),"-")</f>
        <v>-</v>
      </c>
      <c r="F293" s="21" t="str">
        <f>IFNA(VLOOKUP($C293,'est_pop gap'!$C$3:$F$157,4,FALSE),"-")</f>
        <v>-</v>
      </c>
      <c r="G293" s="19" t="str">
        <f>IFNA(VLOOKUP($C293,'est_pop index'!$C$2:$E$13,2,FALSE),"-")</f>
        <v>-</v>
      </c>
      <c r="H293" s="22" t="str">
        <f>IFNA(VLOOKUP($C293,'est_pop index'!$C$2:$E$13,3,FALSE),"-")</f>
        <v>-</v>
      </c>
      <c r="I293" s="23" t="str">
        <f>IFNA(VLOOKUP($C293,no_active_cells!$C$2:$D$113,2,FALSE),"-")</f>
        <v>-</v>
      </c>
      <c r="J293" s="19" t="str">
        <f>IFNA(VLOOKUP($C293,'est_pop outlier from active cel'!$C$2:$E$201,2,FALSE),"-")</f>
        <v>-</v>
      </c>
      <c r="K293" s="22" t="str">
        <f>IFNA(VLOOKUP($C293,'est_pop outlier from active cel'!$C$2:$E$201,3,FALSE),"-")</f>
        <v>-</v>
      </c>
    </row>
    <row r="294">
      <c r="A294" s="17" t="s">
        <v>579</v>
      </c>
      <c r="B294" s="17" t="s">
        <v>600</v>
      </c>
      <c r="C294" s="18" t="s">
        <v>601</v>
      </c>
      <c r="D294" s="19" t="str">
        <f>IFNA(VLOOKUP(C294,'est_pop gap'!$C$3:$F$157,2,FALSE),"-")</f>
        <v>-</v>
      </c>
      <c r="E294" s="20" t="str">
        <f>IFNA(VLOOKUP($C294,'est_pop gap'!$C$3:$F$157,3,FALSE),"-")</f>
        <v>-</v>
      </c>
      <c r="F294" s="21" t="str">
        <f>IFNA(VLOOKUP($C294,'est_pop gap'!$C$3:$F$157,4,FALSE),"-")</f>
        <v>-</v>
      </c>
      <c r="G294" s="19" t="str">
        <f>IFNA(VLOOKUP($C294,'est_pop index'!$C$2:$E$13,2,FALSE),"-")</f>
        <v>-</v>
      </c>
      <c r="H294" s="22" t="str">
        <f>IFNA(VLOOKUP($C294,'est_pop index'!$C$2:$E$13,3,FALSE),"-")</f>
        <v>-</v>
      </c>
      <c r="I294" s="23" t="str">
        <f>IFNA(VLOOKUP($C294,no_active_cells!$C$2:$D$113,2,FALSE),"-")</f>
        <v>-</v>
      </c>
      <c r="J294" s="19" t="str">
        <f>IFNA(VLOOKUP($C294,'est_pop outlier from active cel'!$C$2:$E$201,2,FALSE),"-")</f>
        <v>-</v>
      </c>
      <c r="K294" s="22" t="str">
        <f>IFNA(VLOOKUP($C294,'est_pop outlier from active cel'!$C$2:$E$201,3,FALSE),"-")</f>
        <v>-</v>
      </c>
    </row>
    <row r="295">
      <c r="A295" s="17" t="s">
        <v>579</v>
      </c>
      <c r="B295" s="17" t="s">
        <v>602</v>
      </c>
      <c r="C295" s="18" t="s">
        <v>603</v>
      </c>
      <c r="D295" s="19" t="str">
        <f>IFNA(VLOOKUP(C295,'est_pop gap'!$C$3:$F$157,2,FALSE),"-")</f>
        <v>-</v>
      </c>
      <c r="E295" s="20" t="str">
        <f>IFNA(VLOOKUP($C295,'est_pop gap'!$C$3:$F$157,3,FALSE),"-")</f>
        <v>-</v>
      </c>
      <c r="F295" s="21" t="str">
        <f>IFNA(VLOOKUP($C295,'est_pop gap'!$C$3:$F$157,4,FALSE),"-")</f>
        <v>-</v>
      </c>
      <c r="G295" s="19" t="str">
        <f>IFNA(VLOOKUP($C295,'est_pop index'!$C$2:$E$13,2,FALSE),"-")</f>
        <v>-</v>
      </c>
      <c r="H295" s="22" t="str">
        <f>IFNA(VLOOKUP($C295,'est_pop index'!$C$2:$E$13,3,FALSE),"-")</f>
        <v>-</v>
      </c>
      <c r="I295" s="23" t="str">
        <f>IFNA(VLOOKUP($C295,no_active_cells!$C$2:$D$113,2,FALSE),"-")</f>
        <v>-</v>
      </c>
      <c r="J295" s="19" t="str">
        <f>IFNA(VLOOKUP($C295,'est_pop outlier from active cel'!$C$2:$E$201,2,FALSE),"-")</f>
        <v>-</v>
      </c>
      <c r="K295" s="22" t="str">
        <f>IFNA(VLOOKUP($C295,'est_pop outlier from active cel'!$C$2:$E$201,3,FALSE),"-")</f>
        <v>-</v>
      </c>
    </row>
    <row r="296">
      <c r="A296" s="17" t="s">
        <v>579</v>
      </c>
      <c r="B296" s="17" t="s">
        <v>604</v>
      </c>
      <c r="C296" s="18" t="s">
        <v>605</v>
      </c>
      <c r="D296" s="19" t="str">
        <f>IFNA(VLOOKUP(C296,'est_pop gap'!$C$3:$F$157,2,FALSE),"-")</f>
        <v>-</v>
      </c>
      <c r="E296" s="20" t="str">
        <f>IFNA(VLOOKUP($C296,'est_pop gap'!$C$3:$F$157,3,FALSE),"-")</f>
        <v>-</v>
      </c>
      <c r="F296" s="21" t="str">
        <f>IFNA(VLOOKUP($C296,'est_pop gap'!$C$3:$F$157,4,FALSE),"-")</f>
        <v>-</v>
      </c>
      <c r="G296" s="19" t="str">
        <f>IFNA(VLOOKUP($C296,'est_pop index'!$C$2:$E$13,2,FALSE),"-")</f>
        <v>-</v>
      </c>
      <c r="H296" s="22" t="str">
        <f>IFNA(VLOOKUP($C296,'est_pop index'!$C$2:$E$13,3,FALSE),"-")</f>
        <v>-</v>
      </c>
      <c r="I296" s="23" t="str">
        <f>IFNA(VLOOKUP($C296,no_active_cells!$C$2:$D$113,2,FALSE),"-")</f>
        <v>-</v>
      </c>
      <c r="J296" s="19" t="str">
        <f>IFNA(VLOOKUP($C296,'est_pop outlier from active cel'!$C$2:$E$201,2,FALSE),"-")</f>
        <v>-</v>
      </c>
      <c r="K296" s="22" t="str">
        <f>IFNA(VLOOKUP($C296,'est_pop outlier from active cel'!$C$2:$E$201,3,FALSE),"-")</f>
        <v>-</v>
      </c>
    </row>
    <row r="297">
      <c r="A297" s="17" t="s">
        <v>579</v>
      </c>
      <c r="B297" s="17" t="s">
        <v>606</v>
      </c>
      <c r="C297" s="18" t="s">
        <v>607</v>
      </c>
      <c r="D297" s="19" t="str">
        <f>IFNA(VLOOKUP(C297,'est_pop gap'!$C$3:$F$157,2,FALSE),"-")</f>
        <v>-</v>
      </c>
      <c r="E297" s="20">
        <f>IFNA(VLOOKUP($C297,'est_pop gap'!$C$3:$F$157,3,FALSE),"-")</f>
        <v>2</v>
      </c>
      <c r="F297" s="21" t="str">
        <f>IFNA(VLOOKUP($C297,'est_pop gap'!$C$3:$F$157,4,FALSE),"-")</f>
        <v>-</v>
      </c>
      <c r="G297" s="19" t="str">
        <f>IFNA(VLOOKUP($C297,'est_pop index'!$C$2:$E$13,2,FALSE),"-")</f>
        <v>-</v>
      </c>
      <c r="H297" s="22" t="str">
        <f>IFNA(VLOOKUP($C297,'est_pop index'!$C$2:$E$13,3,FALSE),"-")</f>
        <v>-</v>
      </c>
      <c r="I297" s="23" t="str">
        <f>IFNA(VLOOKUP($C297,no_active_cells!$C$2:$D$113,2,FALSE),"-")</f>
        <v>-</v>
      </c>
      <c r="J297" s="19" t="str">
        <f>IFNA(VLOOKUP($C297,'est_pop outlier from active cel'!$C$2:$E$201,2,FALSE),"-")</f>
        <v>-</v>
      </c>
      <c r="K297" s="22" t="str">
        <f>IFNA(VLOOKUP($C297,'est_pop outlier from active cel'!$C$2:$E$201,3,FALSE),"-")</f>
        <v>-</v>
      </c>
    </row>
    <row r="298">
      <c r="A298" s="17" t="s">
        <v>579</v>
      </c>
      <c r="B298" s="17" t="s">
        <v>608</v>
      </c>
      <c r="C298" s="18" t="s">
        <v>609</v>
      </c>
      <c r="D298" s="19" t="str">
        <f>IFNA(VLOOKUP(C298,'est_pop gap'!$C$3:$F$157,2,FALSE),"-")</f>
        <v>-</v>
      </c>
      <c r="E298" s="20" t="str">
        <f>IFNA(VLOOKUP($C298,'est_pop gap'!$C$3:$F$157,3,FALSE),"-")</f>
        <v>-</v>
      </c>
      <c r="F298" s="21" t="str">
        <f>IFNA(VLOOKUP($C298,'est_pop gap'!$C$3:$F$157,4,FALSE),"-")</f>
        <v>-</v>
      </c>
      <c r="G298" s="19" t="str">
        <f>IFNA(VLOOKUP($C298,'est_pop index'!$C$2:$E$13,2,FALSE),"-")</f>
        <v>-</v>
      </c>
      <c r="H298" s="22" t="str">
        <f>IFNA(VLOOKUP($C298,'est_pop index'!$C$2:$E$13,3,FALSE),"-")</f>
        <v>-</v>
      </c>
      <c r="I298" s="23" t="str">
        <f>IFNA(VLOOKUP($C298,no_active_cells!$C$2:$D$113,2,FALSE),"-")</f>
        <v>-</v>
      </c>
      <c r="J298" s="19">
        <f>IFNA(VLOOKUP($C298,'est_pop outlier from active cel'!$C$2:$E$201,2,FALSE),"-")</f>
        <v>12.208</v>
      </c>
      <c r="K298" s="22">
        <f>IFNA(VLOOKUP($C298,'est_pop outlier from active cel'!$C$2:$E$201,3,FALSE),"-")</f>
        <v>44835</v>
      </c>
    </row>
    <row r="299">
      <c r="A299" s="17" t="s">
        <v>579</v>
      </c>
      <c r="B299" s="17" t="s">
        <v>610</v>
      </c>
      <c r="C299" s="18" t="s">
        <v>611</v>
      </c>
      <c r="D299" s="19" t="str">
        <f>IFNA(VLOOKUP(C299,'est_pop gap'!$C$3:$F$157,2,FALSE),"-")</f>
        <v>-</v>
      </c>
      <c r="E299" s="20">
        <f>IFNA(VLOOKUP($C299,'est_pop gap'!$C$3:$F$157,3,FALSE),"-")</f>
        <v>6</v>
      </c>
      <c r="F299" s="21">
        <f>IFNA(VLOOKUP($C299,'est_pop gap'!$C$3:$F$157,4,FALSE),"-")</f>
        <v>15</v>
      </c>
      <c r="G299" s="19" t="str">
        <f>IFNA(VLOOKUP($C299,'est_pop index'!$C$2:$E$13,2,FALSE),"-")</f>
        <v>-</v>
      </c>
      <c r="H299" s="22" t="str">
        <f>IFNA(VLOOKUP($C299,'est_pop index'!$C$2:$E$13,3,FALSE),"-")</f>
        <v>-</v>
      </c>
      <c r="I299" s="23" t="str">
        <f>IFNA(VLOOKUP($C299,no_active_cells!$C$2:$D$113,2,FALSE),"-")</f>
        <v>Dec 2020 - Feb 2021, Oct 2022,
Feb 2023 - March 2024</v>
      </c>
      <c r="J299" s="19" t="str">
        <f>IFNA(VLOOKUP($C299,'est_pop outlier from active cel'!$C$2:$E$201,2,FALSE),"-")</f>
        <v>-</v>
      </c>
      <c r="K299" s="22" t="str">
        <f>IFNA(VLOOKUP($C299,'est_pop outlier from active cel'!$C$2:$E$201,3,FALSE),"-")</f>
        <v>-</v>
      </c>
    </row>
    <row r="300">
      <c r="A300" s="17" t="s">
        <v>579</v>
      </c>
      <c r="B300" s="17" t="s">
        <v>612</v>
      </c>
      <c r="C300" s="18" t="s">
        <v>613</v>
      </c>
      <c r="D300" s="19" t="str">
        <f>IFNA(VLOOKUP(C300,'est_pop gap'!$C$3:$F$157,2,FALSE),"-")</f>
        <v>-</v>
      </c>
      <c r="E300" s="20" t="str">
        <f>IFNA(VLOOKUP($C300,'est_pop gap'!$C$3:$F$157,3,FALSE),"-")</f>
        <v>-</v>
      </c>
      <c r="F300" s="21" t="str">
        <f>IFNA(VLOOKUP($C300,'est_pop gap'!$C$3:$F$157,4,FALSE),"-")</f>
        <v>-</v>
      </c>
      <c r="G300" s="19" t="str">
        <f>IFNA(VLOOKUP($C300,'est_pop index'!$C$2:$E$13,2,FALSE),"-")</f>
        <v>-</v>
      </c>
      <c r="H300" s="22" t="str">
        <f>IFNA(VLOOKUP($C300,'est_pop index'!$C$2:$E$13,3,FALSE),"-")</f>
        <v>-</v>
      </c>
      <c r="I300" s="23" t="str">
        <f>IFNA(VLOOKUP($C300,no_active_cells!$C$2:$D$113,2,FALSE),"-")</f>
        <v>-</v>
      </c>
      <c r="J300" s="19" t="str">
        <f>IFNA(VLOOKUP($C300,'est_pop outlier from active cel'!$C$2:$E$201,2,FALSE),"-")</f>
        <v>-</v>
      </c>
      <c r="K300" s="22" t="str">
        <f>IFNA(VLOOKUP($C300,'est_pop outlier from active cel'!$C$2:$E$201,3,FALSE),"-")</f>
        <v>-</v>
      </c>
    </row>
    <row r="301">
      <c r="A301" s="17" t="s">
        <v>579</v>
      </c>
      <c r="B301" s="17" t="s">
        <v>614</v>
      </c>
      <c r="C301" s="18" t="s">
        <v>615</v>
      </c>
      <c r="D301" s="19" t="str">
        <f>IFNA(VLOOKUP(C301,'est_pop gap'!$C$3:$F$157,2,FALSE),"-")</f>
        <v>-</v>
      </c>
      <c r="E301" s="20" t="str">
        <f>IFNA(VLOOKUP($C301,'est_pop gap'!$C$3:$F$157,3,FALSE),"-")</f>
        <v>-</v>
      </c>
      <c r="F301" s="21" t="str">
        <f>IFNA(VLOOKUP($C301,'est_pop gap'!$C$3:$F$157,4,FALSE),"-")</f>
        <v>-</v>
      </c>
      <c r="G301" s="19" t="str">
        <f>IFNA(VLOOKUP($C301,'est_pop index'!$C$2:$E$13,2,FALSE),"-")</f>
        <v>-</v>
      </c>
      <c r="H301" s="22" t="str">
        <f>IFNA(VLOOKUP($C301,'est_pop index'!$C$2:$E$13,3,FALSE),"-")</f>
        <v>-</v>
      </c>
      <c r="I301" s="23" t="str">
        <f>IFNA(VLOOKUP($C301,no_active_cells!$C$2:$D$113,2,FALSE),"-")</f>
        <v>-</v>
      </c>
      <c r="J301" s="19" t="str">
        <f>IFNA(VLOOKUP($C301,'est_pop outlier from active cel'!$C$2:$E$201,2,FALSE),"-")</f>
        <v>-</v>
      </c>
      <c r="K301" s="22" t="str">
        <f>IFNA(VLOOKUP($C301,'est_pop outlier from active cel'!$C$2:$E$201,3,FALSE),"-")</f>
        <v>-</v>
      </c>
    </row>
    <row r="302">
      <c r="A302" s="17" t="s">
        <v>579</v>
      </c>
      <c r="B302" s="17" t="s">
        <v>616</v>
      </c>
      <c r="C302" s="18" t="s">
        <v>617</v>
      </c>
      <c r="D302" s="19" t="str">
        <f>IFNA(VLOOKUP(C302,'est_pop gap'!$C$3:$F$157,2,FALSE),"-")</f>
        <v>-</v>
      </c>
      <c r="E302" s="20">
        <f>IFNA(VLOOKUP($C302,'est_pop gap'!$C$3:$F$157,3,FALSE),"-")</f>
        <v>5</v>
      </c>
      <c r="F302" s="21" t="str">
        <f>IFNA(VLOOKUP($C302,'est_pop gap'!$C$3:$F$157,4,FALSE),"-")</f>
        <v>-</v>
      </c>
      <c r="G302" s="19" t="str">
        <f>IFNA(VLOOKUP($C302,'est_pop index'!$C$2:$E$13,2,FALSE),"-")</f>
        <v>-</v>
      </c>
      <c r="H302" s="22" t="str">
        <f>IFNA(VLOOKUP($C302,'est_pop index'!$C$2:$E$13,3,FALSE),"-")</f>
        <v>-</v>
      </c>
      <c r="I302" s="23" t="str">
        <f>IFNA(VLOOKUP($C302,no_active_cells!$C$2:$D$113,2,FALSE),"-")</f>
        <v>Feb - March 2021</v>
      </c>
      <c r="J302" s="19" t="str">
        <f>IFNA(VLOOKUP($C302,'est_pop outlier from active cel'!$C$2:$E$201,2,FALSE),"-")</f>
        <v>-</v>
      </c>
      <c r="K302" s="22" t="str">
        <f>IFNA(VLOOKUP($C302,'est_pop outlier from active cel'!$C$2:$E$201,3,FALSE),"-")</f>
        <v>-</v>
      </c>
    </row>
    <row r="303">
      <c r="A303" s="17" t="s">
        <v>579</v>
      </c>
      <c r="B303" s="17" t="s">
        <v>618</v>
      </c>
      <c r="C303" s="18" t="s">
        <v>619</v>
      </c>
      <c r="D303" s="19" t="str">
        <f>IFNA(VLOOKUP(C303,'est_pop gap'!$C$3:$F$157,2,FALSE),"-")</f>
        <v>-</v>
      </c>
      <c r="E303" s="20" t="str">
        <f>IFNA(VLOOKUP($C303,'est_pop gap'!$C$3:$F$157,3,FALSE),"-")</f>
        <v>-</v>
      </c>
      <c r="F303" s="21" t="str">
        <f>IFNA(VLOOKUP($C303,'est_pop gap'!$C$3:$F$157,4,FALSE),"-")</f>
        <v>-</v>
      </c>
      <c r="G303" s="19" t="str">
        <f>IFNA(VLOOKUP($C303,'est_pop index'!$C$2:$E$13,2,FALSE),"-")</f>
        <v>-</v>
      </c>
      <c r="H303" s="22" t="str">
        <f>IFNA(VLOOKUP($C303,'est_pop index'!$C$2:$E$13,3,FALSE),"-")</f>
        <v>-</v>
      </c>
      <c r="I303" s="23" t="str">
        <f>IFNA(VLOOKUP($C303,no_active_cells!$C$2:$D$113,2,FALSE),"-")</f>
        <v>-</v>
      </c>
      <c r="J303" s="19">
        <f>IFNA(VLOOKUP($C303,'est_pop outlier from active cel'!$C$2:$E$201,2,FALSE),"-")</f>
        <v>7.676</v>
      </c>
      <c r="K303" s="22">
        <f>IFNA(VLOOKUP($C303,'est_pop outlier from active cel'!$C$2:$E$201,3,FALSE),"-")</f>
        <v>44440</v>
      </c>
    </row>
    <row r="304">
      <c r="A304" s="17" t="s">
        <v>579</v>
      </c>
      <c r="B304" s="17" t="s">
        <v>620</v>
      </c>
      <c r="C304" s="18" t="s">
        <v>621</v>
      </c>
      <c r="D304" s="19" t="str">
        <f>IFNA(VLOOKUP(C304,'est_pop gap'!$C$3:$F$157,2,FALSE),"-")</f>
        <v>-</v>
      </c>
      <c r="E304" s="20" t="str">
        <f>IFNA(VLOOKUP($C304,'est_pop gap'!$C$3:$F$157,3,FALSE),"-")</f>
        <v>-</v>
      </c>
      <c r="F304" s="21" t="str">
        <f>IFNA(VLOOKUP($C304,'est_pop gap'!$C$3:$F$157,4,FALSE),"-")</f>
        <v>-</v>
      </c>
      <c r="G304" s="19" t="str">
        <f>IFNA(VLOOKUP($C304,'est_pop index'!$C$2:$E$13,2,FALSE),"-")</f>
        <v>-</v>
      </c>
      <c r="H304" s="22" t="str">
        <f>IFNA(VLOOKUP($C304,'est_pop index'!$C$2:$E$13,3,FALSE),"-")</f>
        <v>-</v>
      </c>
      <c r="I304" s="23" t="str">
        <f>IFNA(VLOOKUP($C304,no_active_cells!$C$2:$D$113,2,FALSE),"-")</f>
        <v>-</v>
      </c>
      <c r="J304" s="19">
        <f>IFNA(VLOOKUP($C304,'est_pop outlier from active cel'!$C$2:$E$201,2,FALSE),"-")</f>
        <v>17.765</v>
      </c>
      <c r="K304" s="22">
        <f>IFNA(VLOOKUP($C304,'est_pop outlier from active cel'!$C$2:$E$201,3,FALSE),"-")</f>
        <v>44835</v>
      </c>
    </row>
    <row r="305">
      <c r="A305" s="17" t="s">
        <v>579</v>
      </c>
      <c r="B305" s="17" t="s">
        <v>622</v>
      </c>
      <c r="C305" s="18" t="s">
        <v>623</v>
      </c>
      <c r="D305" s="19" t="str">
        <f>IFNA(VLOOKUP(C305,'est_pop gap'!$C$3:$F$157,2,FALSE),"-")</f>
        <v>-</v>
      </c>
      <c r="E305" s="20" t="str">
        <f>IFNA(VLOOKUP($C305,'est_pop gap'!$C$3:$F$157,3,FALSE),"-")</f>
        <v>-</v>
      </c>
      <c r="F305" s="21" t="str">
        <f>IFNA(VLOOKUP($C305,'est_pop gap'!$C$3:$F$157,4,FALSE),"-")</f>
        <v>-</v>
      </c>
      <c r="G305" s="19" t="str">
        <f>IFNA(VLOOKUP($C305,'est_pop index'!$C$2:$E$13,2,FALSE),"-")</f>
        <v>-</v>
      </c>
      <c r="H305" s="22" t="str">
        <f>IFNA(VLOOKUP($C305,'est_pop index'!$C$2:$E$13,3,FALSE),"-")</f>
        <v>-</v>
      </c>
      <c r="I305" s="23" t="str">
        <f>IFNA(VLOOKUP($C305,no_active_cells!$C$2:$D$113,2,FALSE),"-")</f>
        <v>-</v>
      </c>
      <c r="J305" s="19" t="str">
        <f>IFNA(VLOOKUP($C305,'est_pop outlier from active cel'!$C$2:$E$201,2,FALSE),"-")</f>
        <v>-</v>
      </c>
      <c r="K305" s="22" t="str">
        <f>IFNA(VLOOKUP($C305,'est_pop outlier from active cel'!$C$2:$E$201,3,FALSE),"-")</f>
        <v>-</v>
      </c>
    </row>
    <row r="306">
      <c r="A306" s="17" t="s">
        <v>579</v>
      </c>
      <c r="B306" s="17" t="s">
        <v>624</v>
      </c>
      <c r="C306" s="18" t="s">
        <v>625</v>
      </c>
      <c r="D306" s="19" t="str">
        <f>IFNA(VLOOKUP(C306,'est_pop gap'!$C$3:$F$157,2,FALSE),"-")</f>
        <v>-</v>
      </c>
      <c r="E306" s="20">
        <f>IFNA(VLOOKUP($C306,'est_pop gap'!$C$3:$F$157,3,FALSE),"-")</f>
        <v>4</v>
      </c>
      <c r="F306" s="21" t="str">
        <f>IFNA(VLOOKUP($C306,'est_pop gap'!$C$3:$F$157,4,FALSE),"-")</f>
        <v>-</v>
      </c>
      <c r="G306" s="19" t="str">
        <f>IFNA(VLOOKUP($C306,'est_pop index'!$C$2:$E$13,2,FALSE),"-")</f>
        <v>-</v>
      </c>
      <c r="H306" s="22" t="str">
        <f>IFNA(VLOOKUP($C306,'est_pop index'!$C$2:$E$13,3,FALSE),"-")</f>
        <v>-</v>
      </c>
      <c r="I306" s="23" t="str">
        <f>IFNA(VLOOKUP($C306,no_active_cells!$C$2:$D$113,2,FALSE),"-")</f>
        <v>-</v>
      </c>
      <c r="J306" s="19" t="str">
        <f>IFNA(VLOOKUP($C306,'est_pop outlier from active cel'!$C$2:$E$201,2,FALSE),"-")</f>
        <v>-</v>
      </c>
      <c r="K306" s="22" t="str">
        <f>IFNA(VLOOKUP($C306,'est_pop outlier from active cel'!$C$2:$E$201,3,FALSE),"-")</f>
        <v>-</v>
      </c>
    </row>
    <row r="307">
      <c r="A307" s="17" t="s">
        <v>579</v>
      </c>
      <c r="B307" s="17" t="s">
        <v>626</v>
      </c>
      <c r="C307" s="18" t="s">
        <v>627</v>
      </c>
      <c r="D307" s="19" t="str">
        <f>IFNA(VLOOKUP(C307,'est_pop gap'!$C$3:$F$157,2,FALSE),"-")</f>
        <v>-</v>
      </c>
      <c r="E307" s="20" t="str">
        <f>IFNA(VLOOKUP($C307,'est_pop gap'!$C$3:$F$157,3,FALSE),"-")</f>
        <v>-</v>
      </c>
      <c r="F307" s="21" t="str">
        <f>IFNA(VLOOKUP($C307,'est_pop gap'!$C$3:$F$157,4,FALSE),"-")</f>
        <v>-</v>
      </c>
      <c r="G307" s="19" t="str">
        <f>IFNA(VLOOKUP($C307,'est_pop index'!$C$2:$E$13,2,FALSE),"-")</f>
        <v>-</v>
      </c>
      <c r="H307" s="22" t="str">
        <f>IFNA(VLOOKUP($C307,'est_pop index'!$C$2:$E$13,3,FALSE),"-")</f>
        <v>-</v>
      </c>
      <c r="I307" s="23" t="str">
        <f>IFNA(VLOOKUP($C307,no_active_cells!$C$2:$D$113,2,FALSE),"-")</f>
        <v>-</v>
      </c>
      <c r="J307" s="19" t="str">
        <f>IFNA(VLOOKUP($C307,'est_pop outlier from active cel'!$C$2:$E$201,2,FALSE),"-")</f>
        <v>-</v>
      </c>
      <c r="K307" s="22" t="str">
        <f>IFNA(VLOOKUP($C307,'est_pop outlier from active cel'!$C$2:$E$201,3,FALSE),"-")</f>
        <v>-</v>
      </c>
    </row>
    <row r="308">
      <c r="A308" s="17" t="s">
        <v>579</v>
      </c>
      <c r="B308" s="17" t="s">
        <v>628</v>
      </c>
      <c r="C308" s="18" t="s">
        <v>629</v>
      </c>
      <c r="D308" s="19" t="str">
        <f>IFNA(VLOOKUP(C308,'est_pop gap'!$C$3:$F$157,2,FALSE),"-")</f>
        <v>-</v>
      </c>
      <c r="E308" s="20" t="str">
        <f>IFNA(VLOOKUP($C308,'est_pop gap'!$C$3:$F$157,3,FALSE),"-")</f>
        <v>-</v>
      </c>
      <c r="F308" s="21" t="str">
        <f>IFNA(VLOOKUP($C308,'est_pop gap'!$C$3:$F$157,4,FALSE),"-")</f>
        <v>-</v>
      </c>
      <c r="G308" s="19" t="str">
        <f>IFNA(VLOOKUP($C308,'est_pop index'!$C$2:$E$13,2,FALSE),"-")</f>
        <v>-</v>
      </c>
      <c r="H308" s="22" t="str">
        <f>IFNA(VLOOKUP($C308,'est_pop index'!$C$2:$E$13,3,FALSE),"-")</f>
        <v>-</v>
      </c>
      <c r="I308" s="23" t="str">
        <f>IFNA(VLOOKUP($C308,no_active_cells!$C$2:$D$113,2,FALSE),"-")</f>
        <v>-</v>
      </c>
      <c r="J308" s="19">
        <f>IFNA(VLOOKUP($C308,'est_pop outlier from active cel'!$C$2:$E$201,2,FALSE),"-")</f>
        <v>7.335</v>
      </c>
      <c r="K308" s="22">
        <f>IFNA(VLOOKUP($C308,'est_pop outlier from active cel'!$C$2:$E$201,3,FALSE),"-")</f>
        <v>44866</v>
      </c>
    </row>
    <row r="309">
      <c r="A309" s="17" t="s">
        <v>579</v>
      </c>
      <c r="B309" s="17" t="s">
        <v>630</v>
      </c>
      <c r="C309" s="18" t="s">
        <v>631</v>
      </c>
      <c r="D309" s="19" t="str">
        <f>IFNA(VLOOKUP(C309,'est_pop gap'!$C$3:$F$157,2,FALSE),"-")</f>
        <v>-</v>
      </c>
      <c r="E309" s="20" t="str">
        <f>IFNA(VLOOKUP($C309,'est_pop gap'!$C$3:$F$157,3,FALSE),"-")</f>
        <v>-</v>
      </c>
      <c r="F309" s="21" t="str">
        <f>IFNA(VLOOKUP($C309,'est_pop gap'!$C$3:$F$157,4,FALSE),"-")</f>
        <v>-</v>
      </c>
      <c r="G309" s="19" t="str">
        <f>IFNA(VLOOKUP($C309,'est_pop index'!$C$2:$E$13,2,FALSE),"-")</f>
        <v>-</v>
      </c>
      <c r="H309" s="22" t="str">
        <f>IFNA(VLOOKUP($C309,'est_pop index'!$C$2:$E$13,3,FALSE),"-")</f>
        <v>-</v>
      </c>
      <c r="I309" s="23" t="str">
        <f>IFNA(VLOOKUP($C309,no_active_cells!$C$2:$D$113,2,FALSE),"-")</f>
        <v>-</v>
      </c>
      <c r="J309" s="19" t="str">
        <f>IFNA(VLOOKUP($C309,'est_pop outlier from active cel'!$C$2:$E$201,2,FALSE),"-")</f>
        <v>-</v>
      </c>
      <c r="K309" s="22" t="str">
        <f>IFNA(VLOOKUP($C309,'est_pop outlier from active cel'!$C$2:$E$201,3,FALSE),"-")</f>
        <v>-</v>
      </c>
    </row>
    <row r="310">
      <c r="A310" s="17" t="s">
        <v>579</v>
      </c>
      <c r="B310" s="17" t="s">
        <v>632</v>
      </c>
      <c r="C310" s="18" t="s">
        <v>633</v>
      </c>
      <c r="D310" s="19" t="str">
        <f>IFNA(VLOOKUP(C310,'est_pop gap'!$C$3:$F$157,2,FALSE),"-")</f>
        <v>-</v>
      </c>
      <c r="E310" s="20" t="str">
        <f>IFNA(VLOOKUP($C310,'est_pop gap'!$C$3:$F$157,3,FALSE),"-")</f>
        <v>-</v>
      </c>
      <c r="F310" s="21" t="str">
        <f>IFNA(VLOOKUP($C310,'est_pop gap'!$C$3:$F$157,4,FALSE),"-")</f>
        <v>-</v>
      </c>
      <c r="G310" s="19" t="str">
        <f>IFNA(VLOOKUP($C310,'est_pop index'!$C$2:$E$13,2,FALSE),"-")</f>
        <v>-</v>
      </c>
      <c r="H310" s="22" t="str">
        <f>IFNA(VLOOKUP($C310,'est_pop index'!$C$2:$E$13,3,FALSE),"-")</f>
        <v>-</v>
      </c>
      <c r="I310" s="23" t="str">
        <f>IFNA(VLOOKUP($C310,no_active_cells!$C$2:$D$113,2,FALSE),"-")</f>
        <v>-</v>
      </c>
      <c r="J310" s="19" t="str">
        <f>IFNA(VLOOKUP($C310,'est_pop outlier from active cel'!$C$2:$E$201,2,FALSE),"-")</f>
        <v>-</v>
      </c>
      <c r="K310" s="22" t="str">
        <f>IFNA(VLOOKUP($C310,'est_pop outlier from active cel'!$C$2:$E$201,3,FALSE),"-")</f>
        <v>-</v>
      </c>
    </row>
    <row r="311">
      <c r="A311" s="17" t="s">
        <v>579</v>
      </c>
      <c r="B311" s="17" t="s">
        <v>634</v>
      </c>
      <c r="C311" s="18" t="s">
        <v>635</v>
      </c>
      <c r="D311" s="19" t="str">
        <f>IFNA(VLOOKUP(C311,'est_pop gap'!$C$3:$F$157,2,FALSE),"-")</f>
        <v>-</v>
      </c>
      <c r="E311" s="20">
        <f>IFNA(VLOOKUP($C311,'est_pop gap'!$C$3:$F$157,3,FALSE),"-")</f>
        <v>7</v>
      </c>
      <c r="F311" s="21" t="str">
        <f>IFNA(VLOOKUP($C311,'est_pop gap'!$C$3:$F$157,4,FALSE),"-")</f>
        <v>-</v>
      </c>
      <c r="G311" s="19" t="str">
        <f>IFNA(VLOOKUP($C311,'est_pop index'!$C$2:$E$13,2,FALSE),"-")</f>
        <v>-</v>
      </c>
      <c r="H311" s="22" t="str">
        <f>IFNA(VLOOKUP($C311,'est_pop index'!$C$2:$E$13,3,FALSE),"-")</f>
        <v>-</v>
      </c>
      <c r="I311" s="23" t="str">
        <f>IFNA(VLOOKUP($C311,no_active_cells!$C$2:$D$113,2,FALSE),"-")</f>
        <v>Sept 2022, Dec 2022 - Jan 2023</v>
      </c>
      <c r="J311" s="19" t="str">
        <f>IFNA(VLOOKUP($C311,'est_pop outlier from active cel'!$C$2:$E$201,2,FALSE),"-")</f>
        <v>-</v>
      </c>
      <c r="K311" s="22" t="str">
        <f>IFNA(VLOOKUP($C311,'est_pop outlier from active cel'!$C$2:$E$201,3,FALSE),"-")</f>
        <v>-</v>
      </c>
    </row>
    <row r="312">
      <c r="A312" s="17" t="s">
        <v>579</v>
      </c>
      <c r="B312" s="17" t="s">
        <v>636</v>
      </c>
      <c r="C312" s="18" t="s">
        <v>637</v>
      </c>
      <c r="D312" s="19" t="str">
        <f>IFNA(VLOOKUP(C312,'est_pop gap'!$C$3:$F$157,2,FALSE),"-")</f>
        <v>-</v>
      </c>
      <c r="E312" s="20" t="str">
        <f>IFNA(VLOOKUP($C312,'est_pop gap'!$C$3:$F$157,3,FALSE),"-")</f>
        <v>-</v>
      </c>
      <c r="F312" s="21" t="str">
        <f>IFNA(VLOOKUP($C312,'est_pop gap'!$C$3:$F$157,4,FALSE),"-")</f>
        <v>-</v>
      </c>
      <c r="G312" s="19" t="str">
        <f>IFNA(VLOOKUP($C312,'est_pop index'!$C$2:$E$13,2,FALSE),"-")</f>
        <v>-</v>
      </c>
      <c r="H312" s="22" t="str">
        <f>IFNA(VLOOKUP($C312,'est_pop index'!$C$2:$E$13,3,FALSE),"-")</f>
        <v>-</v>
      </c>
      <c r="I312" s="23" t="str">
        <f>IFNA(VLOOKUP($C312,no_active_cells!$C$2:$D$113,2,FALSE),"-")</f>
        <v>-</v>
      </c>
      <c r="J312" s="19" t="str">
        <f>IFNA(VLOOKUP($C312,'est_pop outlier from active cel'!$C$2:$E$201,2,FALSE),"-")</f>
        <v>-</v>
      </c>
      <c r="K312" s="22" t="str">
        <f>IFNA(VLOOKUP($C312,'est_pop outlier from active cel'!$C$2:$E$201,3,FALSE),"-")</f>
        <v>-</v>
      </c>
    </row>
    <row r="313">
      <c r="A313" s="17" t="s">
        <v>579</v>
      </c>
      <c r="B313" s="17" t="s">
        <v>638</v>
      </c>
      <c r="C313" s="18" t="s">
        <v>639</v>
      </c>
      <c r="D313" s="19" t="str">
        <f>IFNA(VLOOKUP(C313,'est_pop gap'!$C$3:$F$157,2,FALSE),"-")</f>
        <v>-</v>
      </c>
      <c r="E313" s="20" t="str">
        <f>IFNA(VLOOKUP($C313,'est_pop gap'!$C$3:$F$157,3,FALSE),"-")</f>
        <v>-</v>
      </c>
      <c r="F313" s="21" t="str">
        <f>IFNA(VLOOKUP($C313,'est_pop gap'!$C$3:$F$157,4,FALSE),"-")</f>
        <v>-</v>
      </c>
      <c r="G313" s="19" t="str">
        <f>IFNA(VLOOKUP($C313,'est_pop index'!$C$2:$E$13,2,FALSE),"-")</f>
        <v>-</v>
      </c>
      <c r="H313" s="22" t="str">
        <f>IFNA(VLOOKUP($C313,'est_pop index'!$C$2:$E$13,3,FALSE),"-")</f>
        <v>-</v>
      </c>
      <c r="I313" s="23" t="str">
        <f>IFNA(VLOOKUP($C313,no_active_cells!$C$2:$D$113,2,FALSE),"-")</f>
        <v>-</v>
      </c>
      <c r="J313" s="19" t="str">
        <f>IFNA(VLOOKUP($C313,'est_pop outlier from active cel'!$C$2:$E$201,2,FALSE),"-")</f>
        <v>-</v>
      </c>
      <c r="K313" s="22" t="str">
        <f>IFNA(VLOOKUP($C313,'est_pop outlier from active cel'!$C$2:$E$201,3,FALSE),"-")</f>
        <v>-</v>
      </c>
    </row>
    <row r="314">
      <c r="A314" s="17" t="s">
        <v>579</v>
      </c>
      <c r="B314" s="17" t="s">
        <v>640</v>
      </c>
      <c r="C314" s="18" t="s">
        <v>641</v>
      </c>
      <c r="D314" s="19" t="str">
        <f>IFNA(VLOOKUP(C314,'est_pop gap'!$C$3:$F$157,2,FALSE),"-")</f>
        <v>-</v>
      </c>
      <c r="E314" s="20" t="str">
        <f>IFNA(VLOOKUP($C314,'est_pop gap'!$C$3:$F$157,3,FALSE),"-")</f>
        <v>-</v>
      </c>
      <c r="F314" s="21" t="str">
        <f>IFNA(VLOOKUP($C314,'est_pop gap'!$C$3:$F$157,4,FALSE),"-")</f>
        <v>-</v>
      </c>
      <c r="G314" s="19" t="str">
        <f>IFNA(VLOOKUP($C314,'est_pop index'!$C$2:$E$13,2,FALSE),"-")</f>
        <v>-</v>
      </c>
      <c r="H314" s="22" t="str">
        <f>IFNA(VLOOKUP($C314,'est_pop index'!$C$2:$E$13,3,FALSE),"-")</f>
        <v>-</v>
      </c>
      <c r="I314" s="23" t="str">
        <f>IFNA(VLOOKUP($C314,no_active_cells!$C$2:$D$113,2,FALSE),"-")</f>
        <v>-</v>
      </c>
      <c r="J314" s="19">
        <f>IFNA(VLOOKUP($C314,'est_pop outlier from active cel'!$C$2:$E$201,2,FALSE),"-")</f>
        <v>-6.388</v>
      </c>
      <c r="K314" s="22">
        <f>IFNA(VLOOKUP($C314,'est_pop outlier from active cel'!$C$2:$E$201,3,FALSE),"-")</f>
        <v>44378</v>
      </c>
    </row>
    <row r="315">
      <c r="A315" s="17" t="s">
        <v>579</v>
      </c>
      <c r="B315" s="17" t="s">
        <v>642</v>
      </c>
      <c r="C315" s="18" t="s">
        <v>643</v>
      </c>
      <c r="D315" s="19" t="str">
        <f>IFNA(VLOOKUP(C315,'est_pop gap'!$C$3:$F$157,2,FALSE),"-")</f>
        <v>-</v>
      </c>
      <c r="E315" s="20">
        <f>IFNA(VLOOKUP($C315,'est_pop gap'!$C$3:$F$157,3,FALSE),"-")</f>
        <v>3</v>
      </c>
      <c r="F315" s="21">
        <f>IFNA(VLOOKUP($C315,'est_pop gap'!$C$3:$F$157,4,FALSE),"-")</f>
        <v>10</v>
      </c>
      <c r="G315" s="19">
        <f>IFNA(VLOOKUP($C315,'est_pop index'!$C$2:$E$13,2,FALSE),"-")</f>
        <v>1.37</v>
      </c>
      <c r="H315" s="22">
        <f>IFNA(VLOOKUP($C315,'est_pop index'!$C$2:$E$13,3,FALSE),"-")</f>
        <v>44927</v>
      </c>
      <c r="I315" s="23" t="str">
        <f>IFNA(VLOOKUP($C315,no_active_cells!$C$2:$D$113,2,FALSE),"-")</f>
        <v>Oct 2022, Jun 2023 - March 2024</v>
      </c>
      <c r="J315" s="19" t="str">
        <f>IFNA(VLOOKUP($C315,'est_pop outlier from active cel'!$C$2:$E$201,2,FALSE),"-")</f>
        <v>-</v>
      </c>
      <c r="K315" s="22" t="str">
        <f>IFNA(VLOOKUP($C315,'est_pop outlier from active cel'!$C$2:$E$201,3,FALSE),"-")</f>
        <v>-</v>
      </c>
    </row>
    <row r="316">
      <c r="A316" s="17" t="s">
        <v>579</v>
      </c>
      <c r="B316" s="17" t="s">
        <v>644</v>
      </c>
      <c r="C316" s="18" t="s">
        <v>645</v>
      </c>
      <c r="D316" s="19" t="str">
        <f>IFNA(VLOOKUP(C316,'est_pop gap'!$C$3:$F$157,2,FALSE),"-")</f>
        <v>-</v>
      </c>
      <c r="E316" s="20" t="str">
        <f>IFNA(VLOOKUP($C316,'est_pop gap'!$C$3:$F$157,3,FALSE),"-")</f>
        <v>-</v>
      </c>
      <c r="F316" s="21" t="str">
        <f>IFNA(VLOOKUP($C316,'est_pop gap'!$C$3:$F$157,4,FALSE),"-")</f>
        <v>-</v>
      </c>
      <c r="G316" s="19" t="str">
        <f>IFNA(VLOOKUP($C316,'est_pop index'!$C$2:$E$13,2,FALSE),"-")</f>
        <v>-</v>
      </c>
      <c r="H316" s="22" t="str">
        <f>IFNA(VLOOKUP($C316,'est_pop index'!$C$2:$E$13,3,FALSE),"-")</f>
        <v>-</v>
      </c>
      <c r="I316" s="23" t="str">
        <f>IFNA(VLOOKUP($C316,no_active_cells!$C$2:$D$113,2,FALSE),"-")</f>
        <v>-</v>
      </c>
      <c r="J316" s="19" t="str">
        <f>IFNA(VLOOKUP($C316,'est_pop outlier from active cel'!$C$2:$E$201,2,FALSE),"-")</f>
        <v>-</v>
      </c>
      <c r="K316" s="22" t="str">
        <f>IFNA(VLOOKUP($C316,'est_pop outlier from active cel'!$C$2:$E$201,3,FALSE),"-")</f>
        <v>-</v>
      </c>
    </row>
    <row r="317">
      <c r="A317" s="17" t="s">
        <v>579</v>
      </c>
      <c r="B317" s="17" t="s">
        <v>646</v>
      </c>
      <c r="C317" s="18" t="s">
        <v>647</v>
      </c>
      <c r="D317" s="19" t="str">
        <f>IFNA(VLOOKUP(C317,'est_pop gap'!$C$3:$F$157,2,FALSE),"-")</f>
        <v>-</v>
      </c>
      <c r="E317" s="20">
        <f>IFNA(VLOOKUP($C317,'est_pop gap'!$C$3:$F$157,3,FALSE),"-")</f>
        <v>5</v>
      </c>
      <c r="F317" s="21" t="str">
        <f>IFNA(VLOOKUP($C317,'est_pop gap'!$C$3:$F$157,4,FALSE),"-")</f>
        <v>-</v>
      </c>
      <c r="G317" s="19" t="str">
        <f>IFNA(VLOOKUP($C317,'est_pop index'!$C$2:$E$13,2,FALSE),"-")</f>
        <v>-</v>
      </c>
      <c r="H317" s="22" t="str">
        <f>IFNA(VLOOKUP($C317,'est_pop index'!$C$2:$E$13,3,FALSE),"-")</f>
        <v>-</v>
      </c>
      <c r="I317" s="22">
        <f>IFNA(VLOOKUP($C317,no_active_cells!$C$2:$D$113,2,FALSE),"-")</f>
        <v>44835</v>
      </c>
      <c r="J317" s="19" t="str">
        <f>IFNA(VLOOKUP($C317,'est_pop outlier from active cel'!$C$2:$E$201,2,FALSE),"-")</f>
        <v>-</v>
      </c>
      <c r="K317" s="22" t="str">
        <f>IFNA(VLOOKUP($C317,'est_pop outlier from active cel'!$C$2:$E$201,3,FALSE),"-")</f>
        <v>-</v>
      </c>
    </row>
    <row r="318">
      <c r="A318" s="17" t="s">
        <v>648</v>
      </c>
      <c r="B318" s="17" t="s">
        <v>649</v>
      </c>
      <c r="C318" s="18" t="s">
        <v>650</v>
      </c>
      <c r="D318" s="19" t="str">
        <f>IFNA(VLOOKUP(C318,'est_pop gap'!$C$3:$F$157,2,FALSE),"-")</f>
        <v>-</v>
      </c>
      <c r="E318" s="20" t="str">
        <f>IFNA(VLOOKUP($C318,'est_pop gap'!$C$3:$F$157,3,FALSE),"-")</f>
        <v>-</v>
      </c>
      <c r="F318" s="21" t="str">
        <f>IFNA(VLOOKUP($C318,'est_pop gap'!$C$3:$F$157,4,FALSE),"-")</f>
        <v>-</v>
      </c>
      <c r="G318" s="19" t="str">
        <f>IFNA(VLOOKUP($C318,'est_pop index'!$C$2:$E$13,2,FALSE),"-")</f>
        <v>-</v>
      </c>
      <c r="H318" s="22" t="str">
        <f>IFNA(VLOOKUP($C318,'est_pop index'!$C$2:$E$13,3,FALSE),"-")</f>
        <v>-</v>
      </c>
      <c r="I318" s="23" t="str">
        <f>IFNA(VLOOKUP($C318,no_active_cells!$C$2:$D$113,2,FALSE),"-")</f>
        <v>-</v>
      </c>
      <c r="J318" s="19" t="str">
        <f>IFNA(VLOOKUP($C318,'est_pop outlier from active cel'!$C$2:$E$201,2,FALSE),"-")</f>
        <v>-</v>
      </c>
      <c r="K318" s="22" t="str">
        <f>IFNA(VLOOKUP($C318,'est_pop outlier from active cel'!$C$2:$E$201,3,FALSE),"-")</f>
        <v>-</v>
      </c>
    </row>
    <row r="319">
      <c r="A319" s="17" t="s">
        <v>648</v>
      </c>
      <c r="B319" s="17" t="s">
        <v>651</v>
      </c>
      <c r="C319" s="18" t="s">
        <v>652</v>
      </c>
      <c r="D319" s="19" t="str">
        <f>IFNA(VLOOKUP(C319,'est_pop gap'!$C$3:$F$157,2,FALSE),"-")</f>
        <v>-</v>
      </c>
      <c r="E319" s="20" t="str">
        <f>IFNA(VLOOKUP($C319,'est_pop gap'!$C$3:$F$157,3,FALSE),"-")</f>
        <v>-</v>
      </c>
      <c r="F319" s="21" t="str">
        <f>IFNA(VLOOKUP($C319,'est_pop gap'!$C$3:$F$157,4,FALSE),"-")</f>
        <v>-</v>
      </c>
      <c r="G319" s="19" t="str">
        <f>IFNA(VLOOKUP($C319,'est_pop index'!$C$2:$E$13,2,FALSE),"-")</f>
        <v>-</v>
      </c>
      <c r="H319" s="22" t="str">
        <f>IFNA(VLOOKUP($C319,'est_pop index'!$C$2:$E$13,3,FALSE),"-")</f>
        <v>-</v>
      </c>
      <c r="I319" s="23" t="str">
        <f>IFNA(VLOOKUP($C319,no_active_cells!$C$2:$D$113,2,FALSE),"-")</f>
        <v>-</v>
      </c>
      <c r="J319" s="19" t="str">
        <f>IFNA(VLOOKUP($C319,'est_pop outlier from active cel'!$C$2:$E$201,2,FALSE),"-")</f>
        <v>-</v>
      </c>
      <c r="K319" s="22" t="str">
        <f>IFNA(VLOOKUP($C319,'est_pop outlier from active cel'!$C$2:$E$201,3,FALSE),"-")</f>
        <v>-</v>
      </c>
    </row>
    <row r="320">
      <c r="A320" s="17" t="s">
        <v>648</v>
      </c>
      <c r="B320" s="17" t="s">
        <v>653</v>
      </c>
      <c r="C320" s="18" t="s">
        <v>654</v>
      </c>
      <c r="D320" s="19" t="str">
        <f>IFNA(VLOOKUP(C320,'est_pop gap'!$C$3:$F$157,2,FALSE),"-")</f>
        <v>-</v>
      </c>
      <c r="E320" s="20">
        <f>IFNA(VLOOKUP($C320,'est_pop gap'!$C$3:$F$157,3,FALSE),"-")</f>
        <v>10</v>
      </c>
      <c r="F320" s="21" t="str">
        <f>IFNA(VLOOKUP($C320,'est_pop gap'!$C$3:$F$157,4,FALSE),"-")</f>
        <v>-</v>
      </c>
      <c r="G320" s="19" t="str">
        <f>IFNA(VLOOKUP($C320,'est_pop index'!$C$2:$E$13,2,FALSE),"-")</f>
        <v>-</v>
      </c>
      <c r="H320" s="22" t="str">
        <f>IFNA(VLOOKUP($C320,'est_pop index'!$C$2:$E$13,3,FALSE),"-")</f>
        <v>-</v>
      </c>
      <c r="I320" s="23" t="str">
        <f>IFNA(VLOOKUP($C320,no_active_cells!$C$2:$D$113,2,FALSE),"-")</f>
        <v>-</v>
      </c>
      <c r="J320" s="19" t="str">
        <f>IFNA(VLOOKUP($C320,'est_pop outlier from active cel'!$C$2:$E$201,2,FALSE),"-")</f>
        <v>-</v>
      </c>
      <c r="K320" s="22" t="str">
        <f>IFNA(VLOOKUP($C320,'est_pop outlier from active cel'!$C$2:$E$201,3,FALSE),"-")</f>
        <v>-</v>
      </c>
    </row>
    <row r="321">
      <c r="A321" s="17" t="s">
        <v>648</v>
      </c>
      <c r="B321" s="17" t="s">
        <v>655</v>
      </c>
      <c r="C321" s="18" t="s">
        <v>656</v>
      </c>
      <c r="D321" s="19" t="str">
        <f>IFNA(VLOOKUP(C321,'est_pop gap'!$C$3:$F$157,2,FALSE),"-")</f>
        <v>-</v>
      </c>
      <c r="E321" s="20">
        <f>IFNA(VLOOKUP($C321,'est_pop gap'!$C$3:$F$157,3,FALSE),"-")</f>
        <v>3</v>
      </c>
      <c r="F321" s="21" t="str">
        <f>IFNA(VLOOKUP($C321,'est_pop gap'!$C$3:$F$157,4,FALSE),"-")</f>
        <v>-</v>
      </c>
      <c r="G321" s="19" t="str">
        <f>IFNA(VLOOKUP($C321,'est_pop index'!$C$2:$E$13,2,FALSE),"-")</f>
        <v>-</v>
      </c>
      <c r="H321" s="22" t="str">
        <f>IFNA(VLOOKUP($C321,'est_pop index'!$C$2:$E$13,3,FALSE),"-")</f>
        <v>-</v>
      </c>
      <c r="I321" s="23" t="str">
        <f>IFNA(VLOOKUP($C321,no_active_cells!$C$2:$D$113,2,FALSE),"-")</f>
        <v>-</v>
      </c>
      <c r="J321" s="19" t="str">
        <f>IFNA(VLOOKUP($C321,'est_pop outlier from active cel'!$C$2:$E$201,2,FALSE),"-")</f>
        <v>-</v>
      </c>
      <c r="K321" s="22" t="str">
        <f>IFNA(VLOOKUP($C321,'est_pop outlier from active cel'!$C$2:$E$201,3,FALSE),"-")</f>
        <v>-</v>
      </c>
    </row>
    <row r="322">
      <c r="A322" s="17" t="s">
        <v>648</v>
      </c>
      <c r="B322" s="17" t="s">
        <v>657</v>
      </c>
      <c r="C322" s="18" t="s">
        <v>658</v>
      </c>
      <c r="D322" s="19" t="str">
        <f>IFNA(VLOOKUP(C322,'est_pop gap'!$C$3:$F$157,2,FALSE),"-")</f>
        <v>-</v>
      </c>
      <c r="E322" s="20">
        <f>IFNA(VLOOKUP($C322,'est_pop gap'!$C$3:$F$157,3,FALSE),"-")</f>
        <v>8</v>
      </c>
      <c r="F322" s="21">
        <f>IFNA(VLOOKUP($C322,'est_pop gap'!$C$3:$F$157,4,FALSE),"-")</f>
        <v>1</v>
      </c>
      <c r="G322" s="19" t="str">
        <f>IFNA(VLOOKUP($C322,'est_pop index'!$C$2:$E$13,2,FALSE),"-")</f>
        <v>-</v>
      </c>
      <c r="H322" s="22" t="str">
        <f>IFNA(VLOOKUP($C322,'est_pop index'!$C$2:$E$13,3,FALSE),"-")</f>
        <v>-</v>
      </c>
      <c r="I322" s="23" t="str">
        <f>IFNA(VLOOKUP($C322,no_active_cells!$C$2:$D$113,2,FALSE),"-")</f>
        <v>-</v>
      </c>
      <c r="J322" s="19" t="str">
        <f>IFNA(VLOOKUP($C322,'est_pop outlier from active cel'!$C$2:$E$201,2,FALSE),"-")</f>
        <v>-</v>
      </c>
      <c r="K322" s="22" t="str">
        <f>IFNA(VLOOKUP($C322,'est_pop outlier from active cel'!$C$2:$E$201,3,FALSE),"-")</f>
        <v>-</v>
      </c>
    </row>
    <row r="323">
      <c r="A323" s="17" t="s">
        <v>648</v>
      </c>
      <c r="B323" s="17" t="s">
        <v>659</v>
      </c>
      <c r="C323" s="18" t="s">
        <v>660</v>
      </c>
      <c r="D323" s="19" t="str">
        <f>IFNA(VLOOKUP(C323,'est_pop gap'!$C$3:$F$157,2,FALSE),"-")</f>
        <v>-</v>
      </c>
      <c r="E323" s="20">
        <f>IFNA(VLOOKUP($C323,'est_pop gap'!$C$3:$F$157,3,FALSE),"-")</f>
        <v>4</v>
      </c>
      <c r="F323" s="21">
        <f>IFNA(VLOOKUP($C323,'est_pop gap'!$C$3:$F$157,4,FALSE),"-")</f>
        <v>15</v>
      </c>
      <c r="G323" s="19" t="str">
        <f>IFNA(VLOOKUP($C323,'est_pop index'!$C$2:$E$13,2,FALSE),"-")</f>
        <v>-</v>
      </c>
      <c r="H323" s="22" t="str">
        <f>IFNA(VLOOKUP($C323,'est_pop index'!$C$2:$E$13,3,FALSE),"-")</f>
        <v>-</v>
      </c>
      <c r="I323" s="23" t="str">
        <f>IFNA(VLOOKUP($C323,no_active_cells!$C$2:$D$113,2,FALSE),"-")</f>
        <v>Aug 2023 - March 2024</v>
      </c>
      <c r="J323" s="19" t="str">
        <f>IFNA(VLOOKUP($C323,'est_pop outlier from active cel'!$C$2:$E$201,2,FALSE),"-")</f>
        <v>-</v>
      </c>
      <c r="K323" s="22" t="str">
        <f>IFNA(VLOOKUP($C323,'est_pop outlier from active cel'!$C$2:$E$201,3,FALSE),"-")</f>
        <v>-</v>
      </c>
    </row>
    <row r="324">
      <c r="A324" s="17" t="s">
        <v>648</v>
      </c>
      <c r="B324" s="17" t="s">
        <v>661</v>
      </c>
      <c r="C324" s="18" t="s">
        <v>662</v>
      </c>
      <c r="D324" s="19" t="str">
        <f>IFNA(VLOOKUP(C324,'est_pop gap'!$C$3:$F$157,2,FALSE),"-")</f>
        <v>-</v>
      </c>
      <c r="E324" s="20" t="str">
        <f>IFNA(VLOOKUP($C324,'est_pop gap'!$C$3:$F$157,3,FALSE),"-")</f>
        <v>-</v>
      </c>
      <c r="F324" s="21" t="str">
        <f>IFNA(VLOOKUP($C324,'est_pop gap'!$C$3:$F$157,4,FALSE),"-")</f>
        <v>-</v>
      </c>
      <c r="G324" s="19" t="str">
        <f>IFNA(VLOOKUP($C324,'est_pop index'!$C$2:$E$13,2,FALSE),"-")</f>
        <v>-</v>
      </c>
      <c r="H324" s="22" t="str">
        <f>IFNA(VLOOKUP($C324,'est_pop index'!$C$2:$E$13,3,FALSE),"-")</f>
        <v>-</v>
      </c>
      <c r="I324" s="23" t="str">
        <f>IFNA(VLOOKUP($C324,no_active_cells!$C$2:$D$113,2,FALSE),"-")</f>
        <v>-</v>
      </c>
      <c r="J324" s="19" t="str">
        <f>IFNA(VLOOKUP($C324,'est_pop outlier from active cel'!$C$2:$E$201,2,FALSE),"-")</f>
        <v>-</v>
      </c>
      <c r="K324" s="22" t="str">
        <f>IFNA(VLOOKUP($C324,'est_pop outlier from active cel'!$C$2:$E$201,3,FALSE),"-")</f>
        <v>-</v>
      </c>
    </row>
    <row r="325">
      <c r="A325" s="17" t="s">
        <v>648</v>
      </c>
      <c r="B325" s="17" t="s">
        <v>663</v>
      </c>
      <c r="C325" s="18" t="s">
        <v>664</v>
      </c>
      <c r="D325" s="19" t="str">
        <f>IFNA(VLOOKUP(C325,'est_pop gap'!$C$3:$F$157,2,FALSE),"-")</f>
        <v>-</v>
      </c>
      <c r="E325" s="20" t="str">
        <f>IFNA(VLOOKUP($C325,'est_pop gap'!$C$3:$F$157,3,FALSE),"-")</f>
        <v>-</v>
      </c>
      <c r="F325" s="21" t="str">
        <f>IFNA(VLOOKUP($C325,'est_pop gap'!$C$3:$F$157,4,FALSE),"-")</f>
        <v>-</v>
      </c>
      <c r="G325" s="19" t="str">
        <f>IFNA(VLOOKUP($C325,'est_pop index'!$C$2:$E$13,2,FALSE),"-")</f>
        <v>-</v>
      </c>
      <c r="H325" s="22" t="str">
        <f>IFNA(VLOOKUP($C325,'est_pop index'!$C$2:$E$13,3,FALSE),"-")</f>
        <v>-</v>
      </c>
      <c r="I325" s="23" t="str">
        <f>IFNA(VLOOKUP($C325,no_active_cells!$C$2:$D$113,2,FALSE),"-")</f>
        <v>-</v>
      </c>
      <c r="J325" s="19" t="str">
        <f>IFNA(VLOOKUP($C325,'est_pop outlier from active cel'!$C$2:$E$201,2,FALSE),"-")</f>
        <v>-</v>
      </c>
      <c r="K325" s="22" t="str">
        <f>IFNA(VLOOKUP($C325,'est_pop outlier from active cel'!$C$2:$E$201,3,FALSE),"-")</f>
        <v>-</v>
      </c>
    </row>
    <row r="326">
      <c r="A326" s="17" t="s">
        <v>648</v>
      </c>
      <c r="B326" s="17" t="s">
        <v>665</v>
      </c>
      <c r="C326" s="18" t="s">
        <v>666</v>
      </c>
      <c r="D326" s="19" t="str">
        <f>IFNA(VLOOKUP(C326,'est_pop gap'!$C$3:$F$157,2,FALSE),"-")</f>
        <v>-</v>
      </c>
      <c r="E326" s="20">
        <f>IFNA(VLOOKUP($C326,'est_pop gap'!$C$3:$F$157,3,FALSE),"-")</f>
        <v>6</v>
      </c>
      <c r="F326" s="21" t="str">
        <f>IFNA(VLOOKUP($C326,'est_pop gap'!$C$3:$F$157,4,FALSE),"-")</f>
        <v>-</v>
      </c>
      <c r="G326" s="19" t="str">
        <f>IFNA(VLOOKUP($C326,'est_pop index'!$C$2:$E$13,2,FALSE),"-")</f>
        <v>-</v>
      </c>
      <c r="H326" s="22" t="str">
        <f>IFNA(VLOOKUP($C326,'est_pop index'!$C$2:$E$13,3,FALSE),"-")</f>
        <v>-</v>
      </c>
      <c r="I326" s="23" t="str">
        <f>IFNA(VLOOKUP($C326,no_active_cells!$C$2:$D$113,2,FALSE),"-")</f>
        <v>Apr 2021, Oct 2022</v>
      </c>
      <c r="J326" s="19" t="str">
        <f>IFNA(VLOOKUP($C326,'est_pop outlier from active cel'!$C$2:$E$201,2,FALSE),"-")</f>
        <v>-</v>
      </c>
      <c r="K326" s="22" t="str">
        <f>IFNA(VLOOKUP($C326,'est_pop outlier from active cel'!$C$2:$E$201,3,FALSE),"-")</f>
        <v>-</v>
      </c>
    </row>
    <row r="327">
      <c r="A327" s="17" t="s">
        <v>648</v>
      </c>
      <c r="B327" s="17" t="s">
        <v>667</v>
      </c>
      <c r="C327" s="18" t="s">
        <v>668</v>
      </c>
      <c r="D327" s="19" t="str">
        <f>IFNA(VLOOKUP(C327,'est_pop gap'!$C$3:$F$157,2,FALSE),"-")</f>
        <v>-</v>
      </c>
      <c r="E327" s="20">
        <f>IFNA(VLOOKUP($C327,'est_pop gap'!$C$3:$F$157,3,FALSE),"-")</f>
        <v>2</v>
      </c>
      <c r="F327" s="21" t="str">
        <f>IFNA(VLOOKUP($C327,'est_pop gap'!$C$3:$F$157,4,FALSE),"-")</f>
        <v>-</v>
      </c>
      <c r="G327" s="19" t="str">
        <f>IFNA(VLOOKUP($C327,'est_pop index'!$C$2:$E$13,2,FALSE),"-")</f>
        <v>-</v>
      </c>
      <c r="H327" s="22" t="str">
        <f>IFNA(VLOOKUP($C327,'est_pop index'!$C$2:$E$13,3,FALSE),"-")</f>
        <v>-</v>
      </c>
      <c r="I327" s="22">
        <f>IFNA(VLOOKUP($C327,no_active_cells!$C$2:$D$113,2,FALSE),"-")</f>
        <v>44835</v>
      </c>
      <c r="J327" s="19" t="str">
        <f>IFNA(VLOOKUP($C327,'est_pop outlier from active cel'!$C$2:$E$201,2,FALSE),"-")</f>
        <v>-</v>
      </c>
      <c r="K327" s="22" t="str">
        <f>IFNA(VLOOKUP($C327,'est_pop outlier from active cel'!$C$2:$E$201,3,FALSE),"-")</f>
        <v>-</v>
      </c>
    </row>
    <row r="328">
      <c r="A328" s="17" t="s">
        <v>648</v>
      </c>
      <c r="B328" s="17" t="s">
        <v>669</v>
      </c>
      <c r="C328" s="18" t="s">
        <v>670</v>
      </c>
      <c r="D328" s="19" t="str">
        <f>IFNA(VLOOKUP(C328,'est_pop gap'!$C$3:$F$157,2,FALSE),"-")</f>
        <v>-</v>
      </c>
      <c r="E328" s="20">
        <f>IFNA(VLOOKUP($C328,'est_pop gap'!$C$3:$F$157,3,FALSE),"-")</f>
        <v>2</v>
      </c>
      <c r="F328" s="21" t="str">
        <f>IFNA(VLOOKUP($C328,'est_pop gap'!$C$3:$F$157,4,FALSE),"-")</f>
        <v>-</v>
      </c>
      <c r="G328" s="19" t="str">
        <f>IFNA(VLOOKUP($C328,'est_pop index'!$C$2:$E$13,2,FALSE),"-")</f>
        <v>-</v>
      </c>
      <c r="H328" s="22" t="str">
        <f>IFNA(VLOOKUP($C328,'est_pop index'!$C$2:$E$13,3,FALSE),"-")</f>
        <v>-</v>
      </c>
      <c r="I328" s="22">
        <f>IFNA(VLOOKUP($C328,no_active_cells!$C$2:$D$113,2,FALSE),"-")</f>
        <v>44835</v>
      </c>
      <c r="J328" s="19" t="str">
        <f>IFNA(VLOOKUP($C328,'est_pop outlier from active cel'!$C$2:$E$201,2,FALSE),"-")</f>
        <v>-</v>
      </c>
      <c r="K328" s="22" t="str">
        <f>IFNA(VLOOKUP($C328,'est_pop outlier from active cel'!$C$2:$E$201,3,FALSE),"-")</f>
        <v>-</v>
      </c>
    </row>
    <row r="329">
      <c r="A329" s="17" t="s">
        <v>648</v>
      </c>
      <c r="B329" s="17" t="s">
        <v>671</v>
      </c>
      <c r="C329" s="18" t="s">
        <v>672</v>
      </c>
      <c r="D329" s="19" t="str">
        <f>IFNA(VLOOKUP(C329,'est_pop gap'!$C$3:$F$157,2,FALSE),"-")</f>
        <v>-</v>
      </c>
      <c r="E329" s="20" t="str">
        <f>IFNA(VLOOKUP($C329,'est_pop gap'!$C$3:$F$157,3,FALSE),"-")</f>
        <v>-</v>
      </c>
      <c r="F329" s="21" t="str">
        <f>IFNA(VLOOKUP($C329,'est_pop gap'!$C$3:$F$157,4,FALSE),"-")</f>
        <v>-</v>
      </c>
      <c r="G329" s="19" t="str">
        <f>IFNA(VLOOKUP($C329,'est_pop index'!$C$2:$E$13,2,FALSE),"-")</f>
        <v>-</v>
      </c>
      <c r="H329" s="22" t="str">
        <f>IFNA(VLOOKUP($C329,'est_pop index'!$C$2:$E$13,3,FALSE),"-")</f>
        <v>-</v>
      </c>
      <c r="I329" s="23" t="str">
        <f>IFNA(VLOOKUP($C329,no_active_cells!$C$2:$D$113,2,FALSE),"-")</f>
        <v>-</v>
      </c>
      <c r="J329" s="19" t="str">
        <f>IFNA(VLOOKUP($C329,'est_pop outlier from active cel'!$C$2:$E$201,2,FALSE),"-")</f>
        <v>-</v>
      </c>
      <c r="K329" s="22" t="str">
        <f>IFNA(VLOOKUP($C329,'est_pop outlier from active cel'!$C$2:$E$201,3,FALSE),"-")</f>
        <v>-</v>
      </c>
    </row>
    <row r="330">
      <c r="A330" s="17" t="s">
        <v>648</v>
      </c>
      <c r="B330" s="17" t="s">
        <v>673</v>
      </c>
      <c r="C330" s="18" t="s">
        <v>674</v>
      </c>
      <c r="D330" s="19" t="str">
        <f>IFNA(VLOOKUP(C330,'est_pop gap'!$C$3:$F$157,2,FALSE),"-")</f>
        <v>-</v>
      </c>
      <c r="E330" s="20">
        <f>IFNA(VLOOKUP($C330,'est_pop gap'!$C$3:$F$157,3,FALSE),"-")</f>
        <v>3</v>
      </c>
      <c r="F330" s="21">
        <f>IFNA(VLOOKUP($C330,'est_pop gap'!$C$3:$F$157,4,FALSE),"-")</f>
        <v>1</v>
      </c>
      <c r="G330" s="19" t="str">
        <f>IFNA(VLOOKUP($C330,'est_pop index'!$C$2:$E$13,2,FALSE),"-")</f>
        <v>-</v>
      </c>
      <c r="H330" s="22" t="str">
        <f>IFNA(VLOOKUP($C330,'est_pop index'!$C$2:$E$13,3,FALSE),"-")</f>
        <v>-</v>
      </c>
      <c r="I330" s="22">
        <f>IFNA(VLOOKUP($C330,no_active_cells!$C$2:$D$113,2,FALSE),"-")</f>
        <v>44866</v>
      </c>
      <c r="J330" s="19">
        <f>IFNA(VLOOKUP($C330,'est_pop outlier from active cel'!$C$2:$E$201,2,FALSE),"-")</f>
        <v>-7.419</v>
      </c>
      <c r="K330" s="22">
        <f>IFNA(VLOOKUP($C330,'est_pop outlier from active cel'!$C$2:$E$201,3,FALSE),"-")</f>
        <v>44348</v>
      </c>
    </row>
    <row r="331">
      <c r="A331" s="17" t="s">
        <v>648</v>
      </c>
      <c r="B331" s="17" t="s">
        <v>675</v>
      </c>
      <c r="C331" s="18" t="s">
        <v>676</v>
      </c>
      <c r="D331" s="19" t="str">
        <f>IFNA(VLOOKUP(C331,'est_pop gap'!$C$3:$F$157,2,FALSE),"-")</f>
        <v>-</v>
      </c>
      <c r="E331" s="20">
        <f>IFNA(VLOOKUP($C331,'est_pop gap'!$C$3:$F$157,3,FALSE),"-")</f>
        <v>4</v>
      </c>
      <c r="F331" s="21">
        <f>IFNA(VLOOKUP($C331,'est_pop gap'!$C$3:$F$157,4,FALSE),"-")</f>
        <v>13</v>
      </c>
      <c r="G331" s="19" t="str">
        <f>IFNA(VLOOKUP($C331,'est_pop index'!$C$2:$E$13,2,FALSE),"-")</f>
        <v>-</v>
      </c>
      <c r="H331" s="22" t="str">
        <f>IFNA(VLOOKUP($C331,'est_pop index'!$C$2:$E$13,3,FALSE),"-")</f>
        <v>-</v>
      </c>
      <c r="I331" s="23" t="str">
        <f>IFNA(VLOOKUP($C331,no_active_cells!$C$2:$D$113,2,FALSE),"-")</f>
        <v>Oct 2022, Oct 2023 - March 2024</v>
      </c>
      <c r="J331" s="19" t="str">
        <f>IFNA(VLOOKUP($C331,'est_pop outlier from active cel'!$C$2:$E$201,2,FALSE),"-")</f>
        <v>-</v>
      </c>
      <c r="K331" s="22" t="str">
        <f>IFNA(VLOOKUP($C331,'est_pop outlier from active cel'!$C$2:$E$201,3,FALSE),"-")</f>
        <v>-</v>
      </c>
    </row>
    <row r="332">
      <c r="A332" s="17" t="s">
        <v>648</v>
      </c>
      <c r="B332" s="17" t="s">
        <v>677</v>
      </c>
      <c r="C332" s="18" t="s">
        <v>678</v>
      </c>
      <c r="D332" s="19" t="str">
        <f>IFNA(VLOOKUP(C332,'est_pop gap'!$C$3:$F$157,2,FALSE),"-")</f>
        <v>-</v>
      </c>
      <c r="E332" s="20" t="str">
        <f>IFNA(VLOOKUP($C332,'est_pop gap'!$C$3:$F$157,3,FALSE),"-")</f>
        <v>-</v>
      </c>
      <c r="F332" s="21" t="str">
        <f>IFNA(VLOOKUP($C332,'est_pop gap'!$C$3:$F$157,4,FALSE),"-")</f>
        <v>-</v>
      </c>
      <c r="G332" s="19" t="str">
        <f>IFNA(VLOOKUP($C332,'est_pop index'!$C$2:$E$13,2,FALSE),"-")</f>
        <v>-</v>
      </c>
      <c r="H332" s="22" t="str">
        <f>IFNA(VLOOKUP($C332,'est_pop index'!$C$2:$E$13,3,FALSE),"-")</f>
        <v>-</v>
      </c>
      <c r="I332" s="23" t="str">
        <f>IFNA(VLOOKUP($C332,no_active_cells!$C$2:$D$113,2,FALSE),"-")</f>
        <v>-</v>
      </c>
      <c r="J332" s="19" t="str">
        <f>IFNA(VLOOKUP($C332,'est_pop outlier from active cel'!$C$2:$E$201,2,FALSE),"-")</f>
        <v>-</v>
      </c>
      <c r="K332" s="22" t="str">
        <f>IFNA(VLOOKUP($C332,'est_pop outlier from active cel'!$C$2:$E$201,3,FALSE),"-")</f>
        <v>-</v>
      </c>
    </row>
    <row r="333">
      <c r="A333" s="17" t="s">
        <v>648</v>
      </c>
      <c r="B333" s="17" t="s">
        <v>679</v>
      </c>
      <c r="C333" s="18" t="s">
        <v>680</v>
      </c>
      <c r="D333" s="19" t="str">
        <f>IFNA(VLOOKUP(C333,'est_pop gap'!$C$3:$F$157,2,FALSE),"-")</f>
        <v>-</v>
      </c>
      <c r="E333" s="20">
        <f>IFNA(VLOOKUP($C333,'est_pop gap'!$C$3:$F$157,3,FALSE),"-")</f>
        <v>2</v>
      </c>
      <c r="F333" s="21" t="str">
        <f>IFNA(VLOOKUP($C333,'est_pop gap'!$C$3:$F$157,4,FALSE),"-")</f>
        <v>-</v>
      </c>
      <c r="G333" s="19" t="str">
        <f>IFNA(VLOOKUP($C333,'est_pop index'!$C$2:$E$13,2,FALSE),"-")</f>
        <v>-</v>
      </c>
      <c r="H333" s="22" t="str">
        <f>IFNA(VLOOKUP($C333,'est_pop index'!$C$2:$E$13,3,FALSE),"-")</f>
        <v>-</v>
      </c>
      <c r="I333" s="23" t="str">
        <f>IFNA(VLOOKUP($C333,no_active_cells!$C$2:$D$113,2,FALSE),"-")</f>
        <v>-</v>
      </c>
      <c r="J333" s="19">
        <f>IFNA(VLOOKUP($C333,'est_pop outlier from active cel'!$C$2:$E$201,2,FALSE),"-")</f>
        <v>-7.116</v>
      </c>
      <c r="K333" s="22">
        <f>IFNA(VLOOKUP($C333,'est_pop outlier from active cel'!$C$2:$E$201,3,FALSE),"-")</f>
        <v>44835</v>
      </c>
    </row>
    <row r="334">
      <c r="A334" s="17" t="s">
        <v>648</v>
      </c>
      <c r="B334" s="17" t="s">
        <v>681</v>
      </c>
      <c r="C334" s="18" t="s">
        <v>682</v>
      </c>
      <c r="D334" s="19" t="str">
        <f>IFNA(VLOOKUP(C334,'est_pop gap'!$C$3:$F$157,2,FALSE),"-")</f>
        <v>-</v>
      </c>
      <c r="E334" s="20">
        <f>IFNA(VLOOKUP($C334,'est_pop gap'!$C$3:$F$157,3,FALSE),"-")</f>
        <v>14</v>
      </c>
      <c r="F334" s="21" t="str">
        <f>IFNA(VLOOKUP($C334,'est_pop gap'!$C$3:$F$157,4,FALSE),"-")</f>
        <v>-</v>
      </c>
      <c r="G334" s="19" t="str">
        <f>IFNA(VLOOKUP($C334,'est_pop index'!$C$2:$E$13,2,FALSE),"-")</f>
        <v>-</v>
      </c>
      <c r="H334" s="22" t="str">
        <f>IFNA(VLOOKUP($C334,'est_pop index'!$C$2:$E$13,3,FALSE),"-")</f>
        <v>-</v>
      </c>
      <c r="I334" s="23" t="str">
        <f>IFNA(VLOOKUP($C334,no_active_cells!$C$2:$D$113,2,FALSE),"-")</f>
        <v>-</v>
      </c>
      <c r="J334" s="19">
        <f>IFNA(VLOOKUP($C334,'est_pop outlier from active cel'!$C$2:$E$201,2,FALSE),"-")</f>
        <v>-33.275</v>
      </c>
      <c r="K334" s="22">
        <f>IFNA(VLOOKUP($C334,'est_pop outlier from active cel'!$C$2:$E$201,3,FALSE),"-")</f>
        <v>44348</v>
      </c>
    </row>
    <row r="335">
      <c r="A335" s="17" t="s">
        <v>648</v>
      </c>
      <c r="B335" s="17" t="s">
        <v>683</v>
      </c>
      <c r="C335" s="18" t="s">
        <v>684</v>
      </c>
      <c r="D335" s="19" t="str">
        <f>IFNA(VLOOKUP(C335,'est_pop gap'!$C$3:$F$157,2,FALSE),"-")</f>
        <v>-</v>
      </c>
      <c r="E335" s="20">
        <f>IFNA(VLOOKUP($C335,'est_pop gap'!$C$3:$F$157,3,FALSE),"-")</f>
        <v>3</v>
      </c>
      <c r="F335" s="21">
        <f>IFNA(VLOOKUP($C335,'est_pop gap'!$C$3:$F$157,4,FALSE),"-")</f>
        <v>1</v>
      </c>
      <c r="G335" s="19" t="str">
        <f>IFNA(VLOOKUP($C335,'est_pop index'!$C$2:$E$13,2,FALSE),"-")</f>
        <v>-</v>
      </c>
      <c r="H335" s="22" t="str">
        <f>IFNA(VLOOKUP($C335,'est_pop index'!$C$2:$E$13,3,FALSE),"-")</f>
        <v>-</v>
      </c>
      <c r="I335" s="23" t="str">
        <f>IFNA(VLOOKUP($C335,no_active_cells!$C$2:$D$113,2,FALSE),"-")</f>
        <v>April - Mat 2021</v>
      </c>
      <c r="J335" s="19" t="str">
        <f>IFNA(VLOOKUP($C335,'est_pop outlier from active cel'!$C$2:$E$201,2,FALSE),"-")</f>
        <v>-</v>
      </c>
      <c r="K335" s="22" t="str">
        <f>IFNA(VLOOKUP($C335,'est_pop outlier from active cel'!$C$2:$E$201,3,FALSE),"-")</f>
        <v>-</v>
      </c>
    </row>
    <row r="336">
      <c r="A336" s="17" t="s">
        <v>648</v>
      </c>
      <c r="B336" s="17" t="s">
        <v>685</v>
      </c>
      <c r="C336" s="18" t="s">
        <v>686</v>
      </c>
      <c r="D336" s="19" t="str">
        <f>IFNA(VLOOKUP(C336,'est_pop gap'!$C$3:$F$157,2,FALSE),"-")</f>
        <v>-</v>
      </c>
      <c r="E336" s="20" t="str">
        <f>IFNA(VLOOKUP($C336,'est_pop gap'!$C$3:$F$157,3,FALSE),"-")</f>
        <v>-</v>
      </c>
      <c r="F336" s="21">
        <f>IFNA(VLOOKUP($C336,'est_pop gap'!$C$3:$F$157,4,FALSE),"-")</f>
        <v>26</v>
      </c>
      <c r="G336" s="19" t="str">
        <f>IFNA(VLOOKUP($C336,'est_pop index'!$C$2:$E$13,2,FALSE),"-")</f>
        <v>-</v>
      </c>
      <c r="H336" s="22" t="str">
        <f>IFNA(VLOOKUP($C336,'est_pop index'!$C$2:$E$13,3,FALSE),"-")</f>
        <v>-</v>
      </c>
      <c r="I336" s="23" t="str">
        <f>IFNA(VLOOKUP($C336,no_active_cells!$C$2:$D$113,2,FALSE),"-")</f>
        <v>Oct 2022 - March 2024</v>
      </c>
      <c r="J336" s="19" t="str">
        <f>IFNA(VLOOKUP($C336,'est_pop outlier from active cel'!$C$2:$E$201,2,FALSE),"-")</f>
        <v>-</v>
      </c>
      <c r="K336" s="22" t="str">
        <f>IFNA(VLOOKUP($C336,'est_pop outlier from active cel'!$C$2:$E$201,3,FALSE),"-")</f>
        <v>-</v>
      </c>
    </row>
    <row r="337">
      <c r="A337" s="17" t="s">
        <v>648</v>
      </c>
      <c r="B337" s="17" t="s">
        <v>687</v>
      </c>
      <c r="C337" s="18" t="s">
        <v>688</v>
      </c>
      <c r="D337" s="19" t="str">
        <f>IFNA(VLOOKUP(C337,'est_pop gap'!$C$3:$F$157,2,FALSE),"-")</f>
        <v>-</v>
      </c>
      <c r="E337" s="20" t="str">
        <f>IFNA(VLOOKUP($C337,'est_pop gap'!$C$3:$F$157,3,FALSE),"-")</f>
        <v>-</v>
      </c>
      <c r="F337" s="21">
        <f>IFNA(VLOOKUP($C337,'est_pop gap'!$C$3:$F$157,4,FALSE),"-")</f>
        <v>20</v>
      </c>
      <c r="G337" s="19" t="str">
        <f>IFNA(VLOOKUP($C337,'est_pop index'!$C$2:$E$13,2,FALSE),"-")</f>
        <v>-</v>
      </c>
      <c r="H337" s="22" t="str">
        <f>IFNA(VLOOKUP($C337,'est_pop index'!$C$2:$E$13,3,FALSE),"-")</f>
        <v>-</v>
      </c>
      <c r="I337" s="23" t="str">
        <f>IFNA(VLOOKUP($C337,no_active_cells!$C$2:$D$113,2,FALSE),"-")</f>
        <v>Dec 2022 - March 2024</v>
      </c>
      <c r="J337" s="19" t="str">
        <f>IFNA(VLOOKUP($C337,'est_pop outlier from active cel'!$C$2:$E$201,2,FALSE),"-")</f>
        <v>-</v>
      </c>
      <c r="K337" s="22" t="str">
        <f>IFNA(VLOOKUP($C337,'est_pop outlier from active cel'!$C$2:$E$201,3,FALSE),"-")</f>
        <v>-</v>
      </c>
    </row>
    <row r="338">
      <c r="A338" s="17" t="s">
        <v>648</v>
      </c>
      <c r="B338" s="17" t="s">
        <v>689</v>
      </c>
      <c r="C338" s="18" t="s">
        <v>690</v>
      </c>
      <c r="D338" s="19" t="str">
        <f>IFNA(VLOOKUP(C338,'est_pop gap'!$C$3:$F$157,2,FALSE),"-")</f>
        <v>-</v>
      </c>
      <c r="E338" s="20">
        <f>IFNA(VLOOKUP($C338,'est_pop gap'!$C$3:$F$157,3,FALSE),"-")</f>
        <v>4</v>
      </c>
      <c r="F338" s="21">
        <f>IFNA(VLOOKUP($C338,'est_pop gap'!$C$3:$F$157,4,FALSE),"-")</f>
        <v>14</v>
      </c>
      <c r="G338" s="19" t="str">
        <f>IFNA(VLOOKUP($C338,'est_pop index'!$C$2:$E$13,2,FALSE),"-")</f>
        <v>-</v>
      </c>
      <c r="H338" s="22" t="str">
        <f>IFNA(VLOOKUP($C338,'est_pop index'!$C$2:$E$13,3,FALSE),"-")</f>
        <v>-</v>
      </c>
      <c r="I338" s="23" t="str">
        <f>IFNA(VLOOKUP($C338,no_active_cells!$C$2:$D$113,2,FALSE),"-")</f>
        <v>Sept - Nov 2023, Jan - March 2024</v>
      </c>
      <c r="J338" s="19" t="str">
        <f>IFNA(VLOOKUP($C338,'est_pop outlier from active cel'!$C$2:$E$201,2,FALSE),"-")</f>
        <v>-</v>
      </c>
      <c r="K338" s="22" t="str">
        <f>IFNA(VLOOKUP($C338,'est_pop outlier from active cel'!$C$2:$E$201,3,FALSE),"-")</f>
        <v>-</v>
      </c>
    </row>
    <row r="339">
      <c r="A339" s="17" t="s">
        <v>648</v>
      </c>
      <c r="B339" s="17" t="s">
        <v>691</v>
      </c>
      <c r="C339" s="18" t="s">
        <v>692</v>
      </c>
      <c r="D339" s="19" t="str">
        <f>IFNA(VLOOKUP(C339,'est_pop gap'!$C$3:$F$157,2,FALSE),"-")</f>
        <v>-</v>
      </c>
      <c r="E339" s="20">
        <f>IFNA(VLOOKUP($C339,'est_pop gap'!$C$3:$F$157,3,FALSE),"-")</f>
        <v>6</v>
      </c>
      <c r="F339" s="21" t="str">
        <f>IFNA(VLOOKUP($C339,'est_pop gap'!$C$3:$F$157,4,FALSE),"-")</f>
        <v>-</v>
      </c>
      <c r="G339" s="19" t="str">
        <f>IFNA(VLOOKUP($C339,'est_pop index'!$C$2:$E$13,2,FALSE),"-")</f>
        <v>-</v>
      </c>
      <c r="H339" s="22" t="str">
        <f>IFNA(VLOOKUP($C339,'est_pop index'!$C$2:$E$13,3,FALSE),"-")</f>
        <v>-</v>
      </c>
      <c r="I339" s="23" t="str">
        <f>IFNA(VLOOKUP($C339,no_active_cells!$C$2:$D$113,2,FALSE),"-")</f>
        <v>Feb - May 2021</v>
      </c>
      <c r="J339" s="19" t="str">
        <f>IFNA(VLOOKUP($C339,'est_pop outlier from active cel'!$C$2:$E$201,2,FALSE),"-")</f>
        <v>-</v>
      </c>
      <c r="K339" s="22" t="str">
        <f>IFNA(VLOOKUP($C339,'est_pop outlier from active cel'!$C$2:$E$201,3,FALSE),"-")</f>
        <v>-</v>
      </c>
    </row>
    <row r="340">
      <c r="A340" s="17" t="s">
        <v>648</v>
      </c>
      <c r="B340" s="17" t="s">
        <v>693</v>
      </c>
      <c r="C340" s="18" t="s">
        <v>694</v>
      </c>
      <c r="D340" s="19" t="str">
        <f>IFNA(VLOOKUP(C340,'est_pop gap'!$C$3:$F$157,2,FALSE),"-")</f>
        <v>-</v>
      </c>
      <c r="E340" s="20">
        <f>IFNA(VLOOKUP($C340,'est_pop gap'!$C$3:$F$157,3,FALSE),"-")</f>
        <v>2</v>
      </c>
      <c r="F340" s="21" t="str">
        <f>IFNA(VLOOKUP($C340,'est_pop gap'!$C$3:$F$157,4,FALSE),"-")</f>
        <v>-</v>
      </c>
      <c r="G340" s="19" t="str">
        <f>IFNA(VLOOKUP($C340,'est_pop index'!$C$2:$E$13,2,FALSE),"-")</f>
        <v>-</v>
      </c>
      <c r="H340" s="22" t="str">
        <f>IFNA(VLOOKUP($C340,'est_pop index'!$C$2:$E$13,3,FALSE),"-")</f>
        <v>-</v>
      </c>
      <c r="I340" s="23" t="str">
        <f>IFNA(VLOOKUP($C340,no_active_cells!$C$2:$D$113,2,FALSE),"-")</f>
        <v>-</v>
      </c>
      <c r="J340" s="19" t="str">
        <f>IFNA(VLOOKUP($C340,'est_pop outlier from active cel'!$C$2:$E$201,2,FALSE),"-")</f>
        <v>-</v>
      </c>
      <c r="K340" s="22" t="str">
        <f>IFNA(VLOOKUP($C340,'est_pop outlier from active cel'!$C$2:$E$201,3,FALSE),"-")</f>
        <v>-</v>
      </c>
    </row>
    <row r="341">
      <c r="A341" s="17" t="s">
        <v>695</v>
      </c>
      <c r="B341" s="17" t="s">
        <v>696</v>
      </c>
      <c r="C341" s="18" t="s">
        <v>697</v>
      </c>
      <c r="D341" s="19" t="str">
        <f>IFNA(VLOOKUP(C341,'est_pop gap'!$C$3:$F$157,2,FALSE),"-")</f>
        <v>-</v>
      </c>
      <c r="E341" s="20" t="str">
        <f>IFNA(VLOOKUP($C341,'est_pop gap'!$C$3:$F$157,3,FALSE),"-")</f>
        <v>-</v>
      </c>
      <c r="F341" s="21" t="str">
        <f>IFNA(VLOOKUP($C341,'est_pop gap'!$C$3:$F$157,4,FALSE),"-")</f>
        <v>-</v>
      </c>
      <c r="G341" s="19" t="str">
        <f>IFNA(VLOOKUP($C341,'est_pop index'!$C$2:$E$13,2,FALSE),"-")</f>
        <v>-</v>
      </c>
      <c r="H341" s="22" t="str">
        <f>IFNA(VLOOKUP($C341,'est_pop index'!$C$2:$E$13,3,FALSE),"-")</f>
        <v>-</v>
      </c>
      <c r="I341" s="23" t="str">
        <f>IFNA(VLOOKUP($C341,no_active_cells!$C$2:$D$113,2,FALSE),"-")</f>
        <v>-</v>
      </c>
      <c r="J341" s="19" t="str">
        <f>IFNA(VLOOKUP($C341,'est_pop outlier from active cel'!$C$2:$E$201,2,FALSE),"-")</f>
        <v>-</v>
      </c>
      <c r="K341" s="22" t="str">
        <f>IFNA(VLOOKUP($C341,'est_pop outlier from active cel'!$C$2:$E$201,3,FALSE),"-")</f>
        <v>-</v>
      </c>
    </row>
    <row r="342">
      <c r="A342" s="17" t="s">
        <v>695</v>
      </c>
      <c r="B342" s="17" t="s">
        <v>698</v>
      </c>
      <c r="C342" s="18" t="s">
        <v>699</v>
      </c>
      <c r="D342" s="19" t="str">
        <f>IFNA(VLOOKUP(C342,'est_pop gap'!$C$3:$F$157,2,FALSE),"-")</f>
        <v>-</v>
      </c>
      <c r="E342" s="20">
        <f>IFNA(VLOOKUP($C342,'est_pop gap'!$C$3:$F$157,3,FALSE),"-")</f>
        <v>2</v>
      </c>
      <c r="F342" s="21" t="str">
        <f>IFNA(VLOOKUP($C342,'est_pop gap'!$C$3:$F$157,4,FALSE),"-")</f>
        <v>-</v>
      </c>
      <c r="G342" s="19" t="str">
        <f>IFNA(VLOOKUP($C342,'est_pop index'!$C$2:$E$13,2,FALSE),"-")</f>
        <v>-</v>
      </c>
      <c r="H342" s="22" t="str">
        <f>IFNA(VLOOKUP($C342,'est_pop index'!$C$2:$E$13,3,FALSE),"-")</f>
        <v>-</v>
      </c>
      <c r="I342" s="23" t="str">
        <f>IFNA(VLOOKUP($C342,no_active_cells!$C$2:$D$113,2,FALSE),"-")</f>
        <v>-</v>
      </c>
      <c r="J342" s="19" t="str">
        <f>IFNA(VLOOKUP($C342,'est_pop outlier from active cel'!$C$2:$E$201,2,FALSE),"-")</f>
        <v>-</v>
      </c>
      <c r="K342" s="22" t="str">
        <f>IFNA(VLOOKUP($C342,'est_pop outlier from active cel'!$C$2:$E$201,3,FALSE),"-")</f>
        <v>-</v>
      </c>
    </row>
    <row r="343">
      <c r="A343" s="17" t="s">
        <v>695</v>
      </c>
      <c r="B343" s="17" t="s">
        <v>700</v>
      </c>
      <c r="C343" s="18" t="s">
        <v>701</v>
      </c>
      <c r="D343" s="19" t="str">
        <f>IFNA(VLOOKUP(C343,'est_pop gap'!$C$3:$F$157,2,FALSE),"-")</f>
        <v>-</v>
      </c>
      <c r="E343" s="20" t="str">
        <f>IFNA(VLOOKUP($C343,'est_pop gap'!$C$3:$F$157,3,FALSE),"-")</f>
        <v>-</v>
      </c>
      <c r="F343" s="21" t="str">
        <f>IFNA(VLOOKUP($C343,'est_pop gap'!$C$3:$F$157,4,FALSE),"-")</f>
        <v>-</v>
      </c>
      <c r="G343" s="19" t="str">
        <f>IFNA(VLOOKUP($C343,'est_pop index'!$C$2:$E$13,2,FALSE),"-")</f>
        <v>-</v>
      </c>
      <c r="H343" s="22" t="str">
        <f>IFNA(VLOOKUP($C343,'est_pop index'!$C$2:$E$13,3,FALSE),"-")</f>
        <v>-</v>
      </c>
      <c r="I343" s="23" t="str">
        <f>IFNA(VLOOKUP($C343,no_active_cells!$C$2:$D$113,2,FALSE),"-")</f>
        <v>-</v>
      </c>
      <c r="J343" s="19" t="str">
        <f>IFNA(VLOOKUP($C343,'est_pop outlier from active cel'!$C$2:$E$201,2,FALSE),"-")</f>
        <v>-</v>
      </c>
      <c r="K343" s="22" t="str">
        <f>IFNA(VLOOKUP($C343,'est_pop outlier from active cel'!$C$2:$E$201,3,FALSE),"-")</f>
        <v>-</v>
      </c>
    </row>
    <row r="344">
      <c r="A344" s="17" t="s">
        <v>695</v>
      </c>
      <c r="B344" s="17" t="s">
        <v>702</v>
      </c>
      <c r="C344" s="18" t="s">
        <v>703</v>
      </c>
      <c r="D344" s="19" t="str">
        <f>IFNA(VLOOKUP(C344,'est_pop gap'!$C$3:$F$157,2,FALSE),"-")</f>
        <v>-</v>
      </c>
      <c r="E344" s="20" t="str">
        <f>IFNA(VLOOKUP($C344,'est_pop gap'!$C$3:$F$157,3,FALSE),"-")</f>
        <v>-</v>
      </c>
      <c r="F344" s="21" t="str">
        <f>IFNA(VLOOKUP($C344,'est_pop gap'!$C$3:$F$157,4,FALSE),"-")</f>
        <v>-</v>
      </c>
      <c r="G344" s="19" t="str">
        <f>IFNA(VLOOKUP($C344,'est_pop index'!$C$2:$E$13,2,FALSE),"-")</f>
        <v>-</v>
      </c>
      <c r="H344" s="22" t="str">
        <f>IFNA(VLOOKUP($C344,'est_pop index'!$C$2:$E$13,3,FALSE),"-")</f>
        <v>-</v>
      </c>
      <c r="I344" s="23" t="str">
        <f>IFNA(VLOOKUP($C344,no_active_cells!$C$2:$D$113,2,FALSE),"-")</f>
        <v>-</v>
      </c>
      <c r="J344" s="19">
        <f>IFNA(VLOOKUP($C344,'est_pop outlier from active cel'!$C$2:$E$201,2,FALSE),"-")</f>
        <v>8.965</v>
      </c>
      <c r="K344" s="22">
        <f>IFNA(VLOOKUP($C344,'est_pop outlier from active cel'!$C$2:$E$201,3,FALSE),"-")</f>
        <v>44805</v>
      </c>
    </row>
    <row r="345">
      <c r="A345" s="17" t="s">
        <v>695</v>
      </c>
      <c r="B345" s="17" t="s">
        <v>704</v>
      </c>
      <c r="C345" s="18" t="s">
        <v>705</v>
      </c>
      <c r="D345" s="19" t="str">
        <f>IFNA(VLOOKUP(C345,'est_pop gap'!$C$3:$F$157,2,FALSE),"-")</f>
        <v>-</v>
      </c>
      <c r="E345" s="20" t="str">
        <f>IFNA(VLOOKUP($C345,'est_pop gap'!$C$3:$F$157,3,FALSE),"-")</f>
        <v>-</v>
      </c>
      <c r="F345" s="21" t="str">
        <f>IFNA(VLOOKUP($C345,'est_pop gap'!$C$3:$F$157,4,FALSE),"-")</f>
        <v>-</v>
      </c>
      <c r="G345" s="19" t="str">
        <f>IFNA(VLOOKUP($C345,'est_pop index'!$C$2:$E$13,2,FALSE),"-")</f>
        <v>-</v>
      </c>
      <c r="H345" s="22" t="str">
        <f>IFNA(VLOOKUP($C345,'est_pop index'!$C$2:$E$13,3,FALSE),"-")</f>
        <v>-</v>
      </c>
      <c r="I345" s="23" t="str">
        <f>IFNA(VLOOKUP($C345,no_active_cells!$C$2:$D$113,2,FALSE),"-")</f>
        <v>-</v>
      </c>
      <c r="J345" s="19" t="str">
        <f>IFNA(VLOOKUP($C345,'est_pop outlier from active cel'!$C$2:$E$201,2,FALSE),"-")</f>
        <v>-</v>
      </c>
      <c r="K345" s="22" t="str">
        <f>IFNA(VLOOKUP($C345,'est_pop outlier from active cel'!$C$2:$E$201,3,FALSE),"-")</f>
        <v>-</v>
      </c>
    </row>
    <row r="346">
      <c r="A346" s="17" t="s">
        <v>695</v>
      </c>
      <c r="B346" s="17" t="s">
        <v>706</v>
      </c>
      <c r="C346" s="18" t="s">
        <v>707</v>
      </c>
      <c r="D346" s="19" t="str">
        <f>IFNA(VLOOKUP(C346,'est_pop gap'!$C$3:$F$157,2,FALSE),"-")</f>
        <v>-</v>
      </c>
      <c r="E346" s="20">
        <f>IFNA(VLOOKUP($C346,'est_pop gap'!$C$3:$F$157,3,FALSE),"-")</f>
        <v>3</v>
      </c>
      <c r="F346" s="21" t="str">
        <f>IFNA(VLOOKUP($C346,'est_pop gap'!$C$3:$F$157,4,FALSE),"-")</f>
        <v>-</v>
      </c>
      <c r="G346" s="19" t="str">
        <f>IFNA(VLOOKUP($C346,'est_pop index'!$C$2:$E$13,2,FALSE),"-")</f>
        <v>-</v>
      </c>
      <c r="H346" s="22" t="str">
        <f>IFNA(VLOOKUP($C346,'est_pop index'!$C$2:$E$13,3,FALSE),"-")</f>
        <v>-</v>
      </c>
      <c r="I346" s="23" t="str">
        <f>IFNA(VLOOKUP($C346,no_active_cells!$C$2:$D$113,2,FALSE),"-")</f>
        <v>-</v>
      </c>
      <c r="J346" s="19">
        <f>IFNA(VLOOKUP($C346,'est_pop outlier from active cel'!$C$2:$E$201,2,FALSE),"-")</f>
        <v>7.837</v>
      </c>
      <c r="K346" s="22">
        <f>IFNA(VLOOKUP($C346,'est_pop outlier from active cel'!$C$2:$E$201,3,FALSE),"-")</f>
        <v>44409</v>
      </c>
    </row>
    <row r="347">
      <c r="A347" s="17" t="s">
        <v>695</v>
      </c>
      <c r="B347" s="17" t="s">
        <v>708</v>
      </c>
      <c r="C347" s="18" t="s">
        <v>709</v>
      </c>
      <c r="D347" s="19" t="str">
        <f>IFNA(VLOOKUP(C347,'est_pop gap'!$C$3:$F$157,2,FALSE),"-")</f>
        <v>-</v>
      </c>
      <c r="E347" s="20">
        <f>IFNA(VLOOKUP($C347,'est_pop gap'!$C$3:$F$157,3,FALSE),"-")</f>
        <v>4</v>
      </c>
      <c r="F347" s="21" t="str">
        <f>IFNA(VLOOKUP($C347,'est_pop gap'!$C$3:$F$157,4,FALSE),"-")</f>
        <v>-</v>
      </c>
      <c r="G347" s="19" t="str">
        <f>IFNA(VLOOKUP($C347,'est_pop index'!$C$2:$E$13,2,FALSE),"-")</f>
        <v>-</v>
      </c>
      <c r="H347" s="22" t="str">
        <f>IFNA(VLOOKUP($C347,'est_pop index'!$C$2:$E$13,3,FALSE),"-")</f>
        <v>-</v>
      </c>
      <c r="I347" s="23" t="str">
        <f>IFNA(VLOOKUP($C347,no_active_cells!$C$2:$D$113,2,FALSE),"-")</f>
        <v>Dec 2020- Feb 2021</v>
      </c>
      <c r="J347" s="19">
        <f>IFNA(VLOOKUP($C347,'est_pop outlier from active cel'!$C$2:$E$201,2,FALSE),"-")</f>
        <v>6.947</v>
      </c>
      <c r="K347" s="22">
        <f>IFNA(VLOOKUP($C347,'est_pop outlier from active cel'!$C$2:$E$201,3,FALSE),"-")</f>
        <v>44835</v>
      </c>
    </row>
    <row r="348">
      <c r="A348" s="17" t="s">
        <v>695</v>
      </c>
      <c r="B348" s="17" t="s">
        <v>710</v>
      </c>
      <c r="C348" s="18" t="s">
        <v>711</v>
      </c>
      <c r="D348" s="19" t="str">
        <f>IFNA(VLOOKUP(C348,'est_pop gap'!$C$3:$F$157,2,FALSE),"-")</f>
        <v>-</v>
      </c>
      <c r="E348" s="20" t="str">
        <f>IFNA(VLOOKUP($C348,'est_pop gap'!$C$3:$F$157,3,FALSE),"-")</f>
        <v>-</v>
      </c>
      <c r="F348" s="21" t="str">
        <f>IFNA(VLOOKUP($C348,'est_pop gap'!$C$3:$F$157,4,FALSE),"-")</f>
        <v>-</v>
      </c>
      <c r="G348" s="19" t="str">
        <f>IFNA(VLOOKUP($C348,'est_pop index'!$C$2:$E$13,2,FALSE),"-")</f>
        <v>-</v>
      </c>
      <c r="H348" s="22" t="str">
        <f>IFNA(VLOOKUP($C348,'est_pop index'!$C$2:$E$13,3,FALSE),"-")</f>
        <v>-</v>
      </c>
      <c r="I348" s="23" t="str">
        <f>IFNA(VLOOKUP($C348,no_active_cells!$C$2:$D$113,2,FALSE),"-")</f>
        <v>-</v>
      </c>
      <c r="J348" s="19" t="str">
        <f>IFNA(VLOOKUP($C348,'est_pop outlier from active cel'!$C$2:$E$201,2,FALSE),"-")</f>
        <v>-</v>
      </c>
      <c r="K348" s="22" t="str">
        <f>IFNA(VLOOKUP($C348,'est_pop outlier from active cel'!$C$2:$E$201,3,FALSE),"-")</f>
        <v>-</v>
      </c>
    </row>
    <row r="349">
      <c r="A349" s="17" t="s">
        <v>695</v>
      </c>
      <c r="B349" s="17" t="s">
        <v>712</v>
      </c>
      <c r="C349" s="18" t="s">
        <v>713</v>
      </c>
      <c r="D349" s="19" t="str">
        <f>IFNA(VLOOKUP(C349,'est_pop gap'!$C$3:$F$157,2,FALSE),"-")</f>
        <v>-</v>
      </c>
      <c r="E349" s="20" t="str">
        <f>IFNA(VLOOKUP($C349,'est_pop gap'!$C$3:$F$157,3,FALSE),"-")</f>
        <v>-</v>
      </c>
      <c r="F349" s="21" t="str">
        <f>IFNA(VLOOKUP($C349,'est_pop gap'!$C$3:$F$157,4,FALSE),"-")</f>
        <v>-</v>
      </c>
      <c r="G349" s="19" t="str">
        <f>IFNA(VLOOKUP($C349,'est_pop index'!$C$2:$E$13,2,FALSE),"-")</f>
        <v>-</v>
      </c>
      <c r="H349" s="22" t="str">
        <f>IFNA(VLOOKUP($C349,'est_pop index'!$C$2:$E$13,3,FALSE),"-")</f>
        <v>-</v>
      </c>
      <c r="I349" s="23" t="str">
        <f>IFNA(VLOOKUP($C349,no_active_cells!$C$2:$D$113,2,FALSE),"-")</f>
        <v>-</v>
      </c>
      <c r="J349" s="19" t="str">
        <f>IFNA(VLOOKUP($C349,'est_pop outlier from active cel'!$C$2:$E$201,2,FALSE),"-")</f>
        <v>-</v>
      </c>
      <c r="K349" s="22" t="str">
        <f>IFNA(VLOOKUP($C349,'est_pop outlier from active cel'!$C$2:$E$201,3,FALSE),"-")</f>
        <v>-</v>
      </c>
    </row>
    <row r="350">
      <c r="A350" s="17" t="s">
        <v>695</v>
      </c>
      <c r="B350" s="17" t="s">
        <v>714</v>
      </c>
      <c r="C350" s="18" t="s">
        <v>715</v>
      </c>
      <c r="D350" s="19" t="str">
        <f>IFNA(VLOOKUP(C350,'est_pop gap'!$C$3:$F$157,2,FALSE),"-")</f>
        <v>-</v>
      </c>
      <c r="E350" s="20" t="str">
        <f>IFNA(VLOOKUP($C350,'est_pop gap'!$C$3:$F$157,3,FALSE),"-")</f>
        <v>-</v>
      </c>
      <c r="F350" s="21" t="str">
        <f>IFNA(VLOOKUP($C350,'est_pop gap'!$C$3:$F$157,4,FALSE),"-")</f>
        <v>-</v>
      </c>
      <c r="G350" s="19" t="str">
        <f>IFNA(VLOOKUP($C350,'est_pop index'!$C$2:$E$13,2,FALSE),"-")</f>
        <v>-</v>
      </c>
      <c r="H350" s="22" t="str">
        <f>IFNA(VLOOKUP($C350,'est_pop index'!$C$2:$E$13,3,FALSE),"-")</f>
        <v>-</v>
      </c>
      <c r="I350" s="23" t="str">
        <f>IFNA(VLOOKUP($C350,no_active_cells!$C$2:$D$113,2,FALSE),"-")</f>
        <v>-</v>
      </c>
      <c r="J350" s="19">
        <f>IFNA(VLOOKUP($C350,'est_pop outlier from active cel'!$C$2:$E$201,2,FALSE),"-")</f>
        <v>13.08</v>
      </c>
      <c r="K350" s="22">
        <f>IFNA(VLOOKUP($C350,'est_pop outlier from active cel'!$C$2:$E$201,3,FALSE),"-")</f>
        <v>44835</v>
      </c>
    </row>
    <row r="351">
      <c r="A351" s="17" t="s">
        <v>695</v>
      </c>
      <c r="B351" s="17" t="s">
        <v>716</v>
      </c>
      <c r="C351" s="18" t="s">
        <v>717</v>
      </c>
      <c r="D351" s="19" t="str">
        <f>IFNA(VLOOKUP(C351,'est_pop gap'!$C$3:$F$157,2,FALSE),"-")</f>
        <v>-</v>
      </c>
      <c r="E351" s="20" t="str">
        <f>IFNA(VLOOKUP($C351,'est_pop gap'!$C$3:$F$157,3,FALSE),"-")</f>
        <v>-</v>
      </c>
      <c r="F351" s="21" t="str">
        <f>IFNA(VLOOKUP($C351,'est_pop gap'!$C$3:$F$157,4,FALSE),"-")</f>
        <v>-</v>
      </c>
      <c r="G351" s="19" t="str">
        <f>IFNA(VLOOKUP($C351,'est_pop index'!$C$2:$E$13,2,FALSE),"-")</f>
        <v>-</v>
      </c>
      <c r="H351" s="22" t="str">
        <f>IFNA(VLOOKUP($C351,'est_pop index'!$C$2:$E$13,3,FALSE),"-")</f>
        <v>-</v>
      </c>
      <c r="I351" s="23" t="str">
        <f>IFNA(VLOOKUP($C351,no_active_cells!$C$2:$D$113,2,FALSE),"-")</f>
        <v>-</v>
      </c>
      <c r="J351" s="19">
        <f>IFNA(VLOOKUP($C351,'est_pop outlier from active cel'!$C$2:$E$201,2,FALSE),"-")</f>
        <v>6.461</v>
      </c>
      <c r="K351" s="22">
        <f>IFNA(VLOOKUP($C351,'est_pop outlier from active cel'!$C$2:$E$201,3,FALSE),"-")</f>
        <v>44440</v>
      </c>
    </row>
    <row r="352">
      <c r="A352" s="17" t="s">
        <v>695</v>
      </c>
      <c r="B352" s="17" t="s">
        <v>718</v>
      </c>
      <c r="C352" s="18" t="s">
        <v>719</v>
      </c>
      <c r="D352" s="19" t="str">
        <f>IFNA(VLOOKUP(C352,'est_pop gap'!$C$3:$F$157,2,FALSE),"-")</f>
        <v>-</v>
      </c>
      <c r="E352" s="20" t="str">
        <f>IFNA(VLOOKUP($C352,'est_pop gap'!$C$3:$F$157,3,FALSE),"-")</f>
        <v>-</v>
      </c>
      <c r="F352" s="21" t="str">
        <f>IFNA(VLOOKUP($C352,'est_pop gap'!$C$3:$F$157,4,FALSE),"-")</f>
        <v>-</v>
      </c>
      <c r="G352" s="19" t="str">
        <f>IFNA(VLOOKUP($C352,'est_pop index'!$C$2:$E$13,2,FALSE),"-")</f>
        <v>-</v>
      </c>
      <c r="H352" s="22" t="str">
        <f>IFNA(VLOOKUP($C352,'est_pop index'!$C$2:$E$13,3,FALSE),"-")</f>
        <v>-</v>
      </c>
      <c r="I352" s="23" t="str">
        <f>IFNA(VLOOKUP($C352,no_active_cells!$C$2:$D$113,2,FALSE),"-")</f>
        <v>-</v>
      </c>
      <c r="J352" s="19" t="str">
        <f>IFNA(VLOOKUP($C352,'est_pop outlier from active cel'!$C$2:$E$201,2,FALSE),"-")</f>
        <v>-</v>
      </c>
      <c r="K352" s="22" t="str">
        <f>IFNA(VLOOKUP($C352,'est_pop outlier from active cel'!$C$2:$E$201,3,FALSE),"-")</f>
        <v>-</v>
      </c>
    </row>
    <row r="353">
      <c r="A353" s="17" t="s">
        <v>695</v>
      </c>
      <c r="B353" s="17" t="s">
        <v>720</v>
      </c>
      <c r="C353" s="18" t="s">
        <v>721</v>
      </c>
      <c r="D353" s="19" t="str">
        <f>IFNA(VLOOKUP(C353,'est_pop gap'!$C$3:$F$157,2,FALSE),"-")</f>
        <v>-</v>
      </c>
      <c r="E353" s="20" t="str">
        <f>IFNA(VLOOKUP($C353,'est_pop gap'!$C$3:$F$157,3,FALSE),"-")</f>
        <v>-</v>
      </c>
      <c r="F353" s="21" t="str">
        <f>IFNA(VLOOKUP($C353,'est_pop gap'!$C$3:$F$157,4,FALSE),"-")</f>
        <v>-</v>
      </c>
      <c r="G353" s="19" t="str">
        <f>IFNA(VLOOKUP($C353,'est_pop index'!$C$2:$E$13,2,FALSE),"-")</f>
        <v>-</v>
      </c>
      <c r="H353" s="22" t="str">
        <f>IFNA(VLOOKUP($C353,'est_pop index'!$C$2:$E$13,3,FALSE),"-")</f>
        <v>-</v>
      </c>
      <c r="I353" s="23" t="str">
        <f>IFNA(VLOOKUP($C353,no_active_cells!$C$2:$D$113,2,FALSE),"-")</f>
        <v>-</v>
      </c>
      <c r="J353" s="19" t="str">
        <f>IFNA(VLOOKUP($C353,'est_pop outlier from active cel'!$C$2:$E$201,2,FALSE),"-")</f>
        <v>-</v>
      </c>
      <c r="K353" s="22" t="str">
        <f>IFNA(VLOOKUP($C353,'est_pop outlier from active cel'!$C$2:$E$201,3,FALSE),"-")</f>
        <v>-</v>
      </c>
    </row>
    <row r="354">
      <c r="A354" s="17" t="s">
        <v>695</v>
      </c>
      <c r="B354" s="17" t="s">
        <v>722</v>
      </c>
      <c r="C354" s="18" t="s">
        <v>723</v>
      </c>
      <c r="D354" s="19" t="str">
        <f>IFNA(VLOOKUP(C354,'est_pop gap'!$C$3:$F$157,2,FALSE),"-")</f>
        <v>-</v>
      </c>
      <c r="E354" s="20">
        <f>IFNA(VLOOKUP($C354,'est_pop gap'!$C$3:$F$157,3,FALSE),"-")</f>
        <v>2</v>
      </c>
      <c r="F354" s="21" t="str">
        <f>IFNA(VLOOKUP($C354,'est_pop gap'!$C$3:$F$157,4,FALSE),"-")</f>
        <v>-</v>
      </c>
      <c r="G354" s="19" t="str">
        <f>IFNA(VLOOKUP($C354,'est_pop index'!$C$2:$E$13,2,FALSE),"-")</f>
        <v>-</v>
      </c>
      <c r="H354" s="22" t="str">
        <f>IFNA(VLOOKUP($C354,'est_pop index'!$C$2:$E$13,3,FALSE),"-")</f>
        <v>-</v>
      </c>
      <c r="I354" s="23" t="str">
        <f>IFNA(VLOOKUP($C354,no_active_cells!$C$2:$D$113,2,FALSE),"-")</f>
        <v>-</v>
      </c>
      <c r="J354" s="19" t="str">
        <f>IFNA(VLOOKUP($C354,'est_pop outlier from active cel'!$C$2:$E$201,2,FALSE),"-")</f>
        <v>-</v>
      </c>
      <c r="K354" s="22" t="str">
        <f>IFNA(VLOOKUP($C354,'est_pop outlier from active cel'!$C$2:$E$201,3,FALSE),"-")</f>
        <v>-</v>
      </c>
    </row>
    <row r="355">
      <c r="A355" s="17" t="s">
        <v>695</v>
      </c>
      <c r="B355" s="17" t="s">
        <v>724</v>
      </c>
      <c r="C355" s="18" t="s">
        <v>725</v>
      </c>
      <c r="D355" s="19" t="str">
        <f>IFNA(VLOOKUP(C355,'est_pop gap'!$C$3:$F$157,2,FALSE),"-")</f>
        <v>-</v>
      </c>
      <c r="E355" s="20" t="str">
        <f>IFNA(VLOOKUP($C355,'est_pop gap'!$C$3:$F$157,3,FALSE),"-")</f>
        <v>-</v>
      </c>
      <c r="F355" s="21" t="str">
        <f>IFNA(VLOOKUP($C355,'est_pop gap'!$C$3:$F$157,4,FALSE),"-")</f>
        <v>-</v>
      </c>
      <c r="G355" s="19" t="str">
        <f>IFNA(VLOOKUP($C355,'est_pop index'!$C$2:$E$13,2,FALSE),"-")</f>
        <v>-</v>
      </c>
      <c r="H355" s="22" t="str">
        <f>IFNA(VLOOKUP($C355,'est_pop index'!$C$2:$E$13,3,FALSE),"-")</f>
        <v>-</v>
      </c>
      <c r="I355" s="23" t="str">
        <f>IFNA(VLOOKUP($C355,no_active_cells!$C$2:$D$113,2,FALSE),"-")</f>
        <v>-</v>
      </c>
      <c r="J355" s="19">
        <f>IFNA(VLOOKUP($C355,'est_pop outlier from active cel'!$C$2:$E$201,2,FALSE),"-")</f>
        <v>-7.942</v>
      </c>
      <c r="K355" s="22">
        <f>IFNA(VLOOKUP($C355,'est_pop outlier from active cel'!$C$2:$E$201,3,FALSE),"-")</f>
        <v>44835</v>
      </c>
    </row>
    <row r="356">
      <c r="A356" s="17" t="s">
        <v>695</v>
      </c>
      <c r="B356" s="17" t="s">
        <v>726</v>
      </c>
      <c r="C356" s="18" t="s">
        <v>727</v>
      </c>
      <c r="D356" s="19" t="str">
        <f>IFNA(VLOOKUP(C356,'est_pop gap'!$C$3:$F$157,2,FALSE),"-")</f>
        <v>-</v>
      </c>
      <c r="E356" s="20" t="str">
        <f>IFNA(VLOOKUP($C356,'est_pop gap'!$C$3:$F$157,3,FALSE),"-")</f>
        <v>-</v>
      </c>
      <c r="F356" s="21" t="str">
        <f>IFNA(VLOOKUP($C356,'est_pop gap'!$C$3:$F$157,4,FALSE),"-")</f>
        <v>-</v>
      </c>
      <c r="G356" s="19" t="str">
        <f>IFNA(VLOOKUP($C356,'est_pop index'!$C$2:$E$13,2,FALSE),"-")</f>
        <v>-</v>
      </c>
      <c r="H356" s="22" t="str">
        <f>IFNA(VLOOKUP($C356,'est_pop index'!$C$2:$E$13,3,FALSE),"-")</f>
        <v>-</v>
      </c>
      <c r="I356" s="23" t="str">
        <f>IFNA(VLOOKUP($C356,no_active_cells!$C$2:$D$113,2,FALSE),"-")</f>
        <v>-</v>
      </c>
      <c r="J356" s="19" t="str">
        <f>IFNA(VLOOKUP($C356,'est_pop outlier from active cel'!$C$2:$E$201,2,FALSE),"-")</f>
        <v>-</v>
      </c>
      <c r="K356" s="22" t="str">
        <f>IFNA(VLOOKUP($C356,'est_pop outlier from active cel'!$C$2:$E$201,3,FALSE),"-")</f>
        <v>-</v>
      </c>
    </row>
    <row r="357">
      <c r="A357" s="17" t="s">
        <v>695</v>
      </c>
      <c r="B357" s="17" t="s">
        <v>728</v>
      </c>
      <c r="C357" s="18" t="s">
        <v>729</v>
      </c>
      <c r="D357" s="19" t="str">
        <f>IFNA(VLOOKUP(C357,'est_pop gap'!$C$3:$F$157,2,FALSE),"-")</f>
        <v>-</v>
      </c>
      <c r="E357" s="20">
        <f>IFNA(VLOOKUP($C357,'est_pop gap'!$C$3:$F$157,3,FALSE),"-")</f>
        <v>5</v>
      </c>
      <c r="F357" s="21" t="str">
        <f>IFNA(VLOOKUP($C357,'est_pop gap'!$C$3:$F$157,4,FALSE),"-")</f>
        <v>-</v>
      </c>
      <c r="G357" s="19" t="str">
        <f>IFNA(VLOOKUP($C357,'est_pop index'!$C$2:$E$13,2,FALSE),"-")</f>
        <v>-</v>
      </c>
      <c r="H357" s="22" t="str">
        <f>IFNA(VLOOKUP($C357,'est_pop index'!$C$2:$E$13,3,FALSE),"-")</f>
        <v>-</v>
      </c>
      <c r="I357" s="23" t="str">
        <f>IFNA(VLOOKUP($C357,no_active_cells!$C$2:$D$113,2,FALSE),"-")</f>
        <v>April - June 2020</v>
      </c>
      <c r="J357" s="19" t="str">
        <f>IFNA(VLOOKUP($C357,'est_pop outlier from active cel'!$C$2:$E$201,2,FALSE),"-")</f>
        <v>-</v>
      </c>
      <c r="K357" s="22" t="str">
        <f>IFNA(VLOOKUP($C357,'est_pop outlier from active cel'!$C$2:$E$201,3,FALSE),"-")</f>
        <v>-</v>
      </c>
    </row>
    <row r="358">
      <c r="A358" s="17" t="s">
        <v>695</v>
      </c>
      <c r="B358" s="17" t="s">
        <v>730</v>
      </c>
      <c r="C358" s="18" t="s">
        <v>731</v>
      </c>
      <c r="D358" s="19" t="str">
        <f>IFNA(VLOOKUP(C358,'est_pop gap'!$C$3:$F$157,2,FALSE),"-")</f>
        <v>-</v>
      </c>
      <c r="E358" s="20">
        <f>IFNA(VLOOKUP($C358,'est_pop gap'!$C$3:$F$157,3,FALSE),"-")</f>
        <v>2</v>
      </c>
      <c r="F358" s="21" t="str">
        <f>IFNA(VLOOKUP($C358,'est_pop gap'!$C$3:$F$157,4,FALSE),"-")</f>
        <v>-</v>
      </c>
      <c r="G358" s="19" t="str">
        <f>IFNA(VLOOKUP($C358,'est_pop index'!$C$2:$E$13,2,FALSE),"-")</f>
        <v>-</v>
      </c>
      <c r="H358" s="22" t="str">
        <f>IFNA(VLOOKUP($C358,'est_pop index'!$C$2:$E$13,3,FALSE),"-")</f>
        <v>-</v>
      </c>
      <c r="I358" s="23" t="str">
        <f>IFNA(VLOOKUP($C358,no_active_cells!$C$2:$D$113,2,FALSE),"-")</f>
        <v>-</v>
      </c>
      <c r="J358" s="19" t="str">
        <f>IFNA(VLOOKUP($C358,'est_pop outlier from active cel'!$C$2:$E$201,2,FALSE),"-")</f>
        <v>-</v>
      </c>
      <c r="K358" s="22" t="str">
        <f>IFNA(VLOOKUP($C358,'est_pop outlier from active cel'!$C$2:$E$201,3,FALSE),"-")</f>
        <v>-</v>
      </c>
    </row>
    <row r="359">
      <c r="A359" s="17" t="s">
        <v>695</v>
      </c>
      <c r="B359" s="17" t="s">
        <v>732</v>
      </c>
      <c r="C359" s="18" t="s">
        <v>733</v>
      </c>
      <c r="D359" s="19" t="str">
        <f>IFNA(VLOOKUP(C359,'est_pop gap'!$C$3:$F$157,2,FALSE),"-")</f>
        <v>-</v>
      </c>
      <c r="E359" s="20" t="str">
        <f>IFNA(VLOOKUP($C359,'est_pop gap'!$C$3:$F$157,3,FALSE),"-")</f>
        <v>-</v>
      </c>
      <c r="F359" s="21" t="str">
        <f>IFNA(VLOOKUP($C359,'est_pop gap'!$C$3:$F$157,4,FALSE),"-")</f>
        <v>-</v>
      </c>
      <c r="G359" s="19" t="str">
        <f>IFNA(VLOOKUP($C359,'est_pop index'!$C$2:$E$13,2,FALSE),"-")</f>
        <v>-</v>
      </c>
      <c r="H359" s="22" t="str">
        <f>IFNA(VLOOKUP($C359,'est_pop index'!$C$2:$E$13,3,FALSE),"-")</f>
        <v>-</v>
      </c>
      <c r="I359" s="23" t="str">
        <f>IFNA(VLOOKUP($C359,no_active_cells!$C$2:$D$113,2,FALSE),"-")</f>
        <v>-</v>
      </c>
      <c r="J359" s="19" t="str">
        <f>IFNA(VLOOKUP($C359,'est_pop outlier from active cel'!$C$2:$E$201,2,FALSE),"-")</f>
        <v>-</v>
      </c>
      <c r="K359" s="22" t="str">
        <f>IFNA(VLOOKUP($C359,'est_pop outlier from active cel'!$C$2:$E$201,3,FALSE),"-")</f>
        <v>-</v>
      </c>
    </row>
    <row r="360">
      <c r="A360" s="17" t="s">
        <v>695</v>
      </c>
      <c r="B360" s="17" t="s">
        <v>734</v>
      </c>
      <c r="C360" s="18" t="s">
        <v>735</v>
      </c>
      <c r="D360" s="19" t="str">
        <f>IFNA(VLOOKUP(C360,'est_pop gap'!$C$3:$F$157,2,FALSE),"-")</f>
        <v>-</v>
      </c>
      <c r="E360" s="20" t="str">
        <f>IFNA(VLOOKUP($C360,'est_pop gap'!$C$3:$F$157,3,FALSE),"-")</f>
        <v>-</v>
      </c>
      <c r="F360" s="21" t="str">
        <f>IFNA(VLOOKUP($C360,'est_pop gap'!$C$3:$F$157,4,FALSE),"-")</f>
        <v>-</v>
      </c>
      <c r="G360" s="19" t="str">
        <f>IFNA(VLOOKUP($C360,'est_pop index'!$C$2:$E$13,2,FALSE),"-")</f>
        <v>-</v>
      </c>
      <c r="H360" s="22" t="str">
        <f>IFNA(VLOOKUP($C360,'est_pop index'!$C$2:$E$13,3,FALSE),"-")</f>
        <v>-</v>
      </c>
      <c r="I360" s="23" t="str">
        <f>IFNA(VLOOKUP($C360,no_active_cells!$C$2:$D$113,2,FALSE),"-")</f>
        <v>-</v>
      </c>
      <c r="J360" s="19">
        <f>IFNA(VLOOKUP($C360,'est_pop outlier from active cel'!$C$2:$E$201,2,FALSE),"-")</f>
        <v>15.095</v>
      </c>
      <c r="K360" s="22">
        <f>IFNA(VLOOKUP($C360,'est_pop outlier from active cel'!$C$2:$E$201,3,FALSE),"-")</f>
        <v>44866</v>
      </c>
    </row>
    <row r="361">
      <c r="A361" s="17" t="s">
        <v>695</v>
      </c>
      <c r="B361" s="17" t="s">
        <v>736</v>
      </c>
      <c r="C361" s="18" t="s">
        <v>737</v>
      </c>
      <c r="D361" s="19" t="str">
        <f>IFNA(VLOOKUP(C361,'est_pop gap'!$C$3:$F$157,2,FALSE),"-")</f>
        <v>-</v>
      </c>
      <c r="E361" s="20" t="str">
        <f>IFNA(VLOOKUP($C361,'est_pop gap'!$C$3:$F$157,3,FALSE),"-")</f>
        <v>-</v>
      </c>
      <c r="F361" s="21" t="str">
        <f>IFNA(VLOOKUP($C361,'est_pop gap'!$C$3:$F$157,4,FALSE),"-")</f>
        <v>-</v>
      </c>
      <c r="G361" s="19" t="str">
        <f>IFNA(VLOOKUP($C361,'est_pop index'!$C$2:$E$13,2,FALSE),"-")</f>
        <v>-</v>
      </c>
      <c r="H361" s="22" t="str">
        <f>IFNA(VLOOKUP($C361,'est_pop index'!$C$2:$E$13,3,FALSE),"-")</f>
        <v>-</v>
      </c>
      <c r="I361" s="23" t="str">
        <f>IFNA(VLOOKUP($C361,no_active_cells!$C$2:$D$113,2,FALSE),"-")</f>
        <v>-</v>
      </c>
      <c r="J361" s="19" t="str">
        <f>IFNA(VLOOKUP($C361,'est_pop outlier from active cel'!$C$2:$E$201,2,FALSE),"-")</f>
        <v>-</v>
      </c>
      <c r="K361" s="22" t="str">
        <f>IFNA(VLOOKUP($C361,'est_pop outlier from active cel'!$C$2:$E$201,3,FALSE),"-")</f>
        <v>-</v>
      </c>
    </row>
    <row r="362">
      <c r="A362" s="17" t="s">
        <v>695</v>
      </c>
      <c r="B362" s="17" t="s">
        <v>738</v>
      </c>
      <c r="C362" s="18" t="s">
        <v>739</v>
      </c>
      <c r="D362" s="19" t="str">
        <f>IFNA(VLOOKUP(C362,'est_pop gap'!$C$3:$F$157,2,FALSE),"-")</f>
        <v>-</v>
      </c>
      <c r="E362" s="20" t="str">
        <f>IFNA(VLOOKUP($C362,'est_pop gap'!$C$3:$F$157,3,FALSE),"-")</f>
        <v>-</v>
      </c>
      <c r="F362" s="21" t="str">
        <f>IFNA(VLOOKUP($C362,'est_pop gap'!$C$3:$F$157,4,FALSE),"-")</f>
        <v>-</v>
      </c>
      <c r="G362" s="19">
        <f>IFNA(VLOOKUP($C362,'est_pop index'!$C$2:$E$13,2,FALSE),"-")</f>
        <v>1.32</v>
      </c>
      <c r="H362" s="22">
        <f>IFNA(VLOOKUP($C362,'est_pop index'!$C$2:$E$13,3,FALSE),"-")</f>
        <v>45170</v>
      </c>
      <c r="I362" s="23" t="str">
        <f>IFNA(VLOOKUP($C362,no_active_cells!$C$2:$D$113,2,FALSE),"-")</f>
        <v>-</v>
      </c>
      <c r="J362" s="19">
        <f>IFNA(VLOOKUP($C362,'est_pop outlier from active cel'!$C$2:$E$201,2,FALSE),"-")</f>
        <v>12.507</v>
      </c>
      <c r="K362" s="22">
        <f>IFNA(VLOOKUP($C362,'est_pop outlier from active cel'!$C$2:$E$201,3,FALSE),"-")</f>
        <v>44866</v>
      </c>
    </row>
    <row r="363">
      <c r="A363" s="17" t="s">
        <v>695</v>
      </c>
      <c r="B363" s="17" t="s">
        <v>740</v>
      </c>
      <c r="C363" s="18" t="s">
        <v>741</v>
      </c>
      <c r="D363" s="19" t="str">
        <f>IFNA(VLOOKUP(C363,'est_pop gap'!$C$3:$F$157,2,FALSE),"-")</f>
        <v>-</v>
      </c>
      <c r="E363" s="20">
        <f>IFNA(VLOOKUP($C363,'est_pop gap'!$C$3:$F$157,3,FALSE),"-")</f>
        <v>3</v>
      </c>
      <c r="F363" s="21" t="str">
        <f>IFNA(VLOOKUP($C363,'est_pop gap'!$C$3:$F$157,4,FALSE),"-")</f>
        <v>-</v>
      </c>
      <c r="G363" s="19" t="str">
        <f>IFNA(VLOOKUP($C363,'est_pop index'!$C$2:$E$13,2,FALSE),"-")</f>
        <v>-</v>
      </c>
      <c r="H363" s="22" t="str">
        <f>IFNA(VLOOKUP($C363,'est_pop index'!$C$2:$E$13,3,FALSE),"-")</f>
        <v>-</v>
      </c>
      <c r="I363" s="23" t="str">
        <f>IFNA(VLOOKUP($C363,no_active_cells!$C$2:$D$113,2,FALSE),"-")</f>
        <v>-</v>
      </c>
      <c r="J363" s="19">
        <f>IFNA(VLOOKUP($C363,'est_pop outlier from active cel'!$C$2:$E$201,2,FALSE),"-")</f>
        <v>-9.569</v>
      </c>
      <c r="K363" s="22">
        <f>IFNA(VLOOKUP($C363,'est_pop outlier from active cel'!$C$2:$E$201,3,FALSE),"-")</f>
        <v>44835</v>
      </c>
    </row>
    <row r="364">
      <c r="A364" s="17" t="s">
        <v>695</v>
      </c>
      <c r="B364" s="17" t="s">
        <v>742</v>
      </c>
      <c r="C364" s="18" t="s">
        <v>743</v>
      </c>
      <c r="D364" s="19" t="str">
        <f>IFNA(VLOOKUP(C364,'est_pop gap'!$C$3:$F$157,2,FALSE),"-")</f>
        <v>-</v>
      </c>
      <c r="E364" s="20">
        <f>IFNA(VLOOKUP($C364,'est_pop gap'!$C$3:$F$157,3,FALSE),"-")</f>
        <v>3</v>
      </c>
      <c r="F364" s="21" t="str">
        <f>IFNA(VLOOKUP($C364,'est_pop gap'!$C$3:$F$157,4,FALSE),"-")</f>
        <v>-</v>
      </c>
      <c r="G364" s="19" t="str">
        <f>IFNA(VLOOKUP($C364,'est_pop index'!$C$2:$E$13,2,FALSE),"-")</f>
        <v>-</v>
      </c>
      <c r="H364" s="22" t="str">
        <f>IFNA(VLOOKUP($C364,'est_pop index'!$C$2:$E$13,3,FALSE),"-")</f>
        <v>-</v>
      </c>
      <c r="I364" s="23" t="str">
        <f>IFNA(VLOOKUP($C364,no_active_cells!$C$2:$D$113,2,FALSE),"-")</f>
        <v>-</v>
      </c>
      <c r="J364" s="19" t="str">
        <f>IFNA(VLOOKUP($C364,'est_pop outlier from active cel'!$C$2:$E$201,2,FALSE),"-")</f>
        <v>-</v>
      </c>
      <c r="K364" s="22" t="str">
        <f>IFNA(VLOOKUP($C364,'est_pop outlier from active cel'!$C$2:$E$201,3,FALSE),"-")</f>
        <v>-</v>
      </c>
    </row>
    <row r="365">
      <c r="A365" s="17" t="s">
        <v>695</v>
      </c>
      <c r="B365" s="17" t="s">
        <v>744</v>
      </c>
      <c r="C365" s="18" t="s">
        <v>745</v>
      </c>
      <c r="D365" s="19" t="str">
        <f>IFNA(VLOOKUP(C365,'est_pop gap'!$C$3:$F$157,2,FALSE),"-")</f>
        <v>-</v>
      </c>
      <c r="E365" s="20" t="str">
        <f>IFNA(VLOOKUP($C365,'est_pop gap'!$C$3:$F$157,3,FALSE),"-")</f>
        <v>-</v>
      </c>
      <c r="F365" s="21" t="str">
        <f>IFNA(VLOOKUP($C365,'est_pop gap'!$C$3:$F$157,4,FALSE),"-")</f>
        <v>-</v>
      </c>
      <c r="G365" s="19" t="str">
        <f>IFNA(VLOOKUP($C365,'est_pop index'!$C$2:$E$13,2,FALSE),"-")</f>
        <v>-</v>
      </c>
      <c r="H365" s="22" t="str">
        <f>IFNA(VLOOKUP($C365,'est_pop index'!$C$2:$E$13,3,FALSE),"-")</f>
        <v>-</v>
      </c>
      <c r="I365" s="23" t="str">
        <f>IFNA(VLOOKUP($C365,no_active_cells!$C$2:$D$113,2,FALSE),"-")</f>
        <v>-</v>
      </c>
      <c r="J365" s="19" t="str">
        <f>IFNA(VLOOKUP($C365,'est_pop outlier from active cel'!$C$2:$E$201,2,FALSE),"-")</f>
        <v>-</v>
      </c>
      <c r="K365" s="22" t="str">
        <f>IFNA(VLOOKUP($C365,'est_pop outlier from active cel'!$C$2:$E$201,3,FALSE),"-")</f>
        <v>-</v>
      </c>
    </row>
    <row r="366">
      <c r="A366" s="17" t="s">
        <v>695</v>
      </c>
      <c r="B366" s="17" t="s">
        <v>746</v>
      </c>
      <c r="C366" s="18" t="s">
        <v>747</v>
      </c>
      <c r="D366" s="19" t="str">
        <f>IFNA(VLOOKUP(C366,'est_pop gap'!$C$3:$F$157,2,FALSE),"-")</f>
        <v>-</v>
      </c>
      <c r="E366" s="20">
        <f>IFNA(VLOOKUP($C366,'est_pop gap'!$C$3:$F$157,3,FALSE),"-")</f>
        <v>4</v>
      </c>
      <c r="F366" s="21" t="str">
        <f>IFNA(VLOOKUP($C366,'est_pop gap'!$C$3:$F$157,4,FALSE),"-")</f>
        <v>-</v>
      </c>
      <c r="G366" s="19" t="str">
        <f>IFNA(VLOOKUP($C366,'est_pop index'!$C$2:$E$13,2,FALSE),"-")</f>
        <v>-</v>
      </c>
      <c r="H366" s="22" t="str">
        <f>IFNA(VLOOKUP($C366,'est_pop index'!$C$2:$E$13,3,FALSE),"-")</f>
        <v>-</v>
      </c>
      <c r="I366" s="23" t="str">
        <f>IFNA(VLOOKUP($C366,no_active_cells!$C$2:$D$113,2,FALSE),"-")</f>
        <v>Oct - Nov 2022</v>
      </c>
      <c r="J366" s="19" t="str">
        <f>IFNA(VLOOKUP($C366,'est_pop outlier from active cel'!$C$2:$E$201,2,FALSE),"-")</f>
        <v>-</v>
      </c>
      <c r="K366" s="22" t="str">
        <f>IFNA(VLOOKUP($C366,'est_pop outlier from active cel'!$C$2:$E$201,3,FALSE),"-")</f>
        <v>-</v>
      </c>
    </row>
    <row r="367">
      <c r="A367" s="17" t="s">
        <v>695</v>
      </c>
      <c r="B367" s="17" t="s">
        <v>748</v>
      </c>
      <c r="C367" s="18" t="s">
        <v>749</v>
      </c>
      <c r="D367" s="19" t="str">
        <f>IFNA(VLOOKUP(C367,'est_pop gap'!$C$3:$F$157,2,FALSE),"-")</f>
        <v>-</v>
      </c>
      <c r="E367" s="20">
        <f>IFNA(VLOOKUP($C367,'est_pop gap'!$C$3:$F$157,3,FALSE),"-")</f>
        <v>5</v>
      </c>
      <c r="F367" s="21" t="str">
        <f>IFNA(VLOOKUP($C367,'est_pop gap'!$C$3:$F$157,4,FALSE),"-")</f>
        <v>-</v>
      </c>
      <c r="G367" s="19" t="str">
        <f>IFNA(VLOOKUP($C367,'est_pop index'!$C$2:$E$13,2,FALSE),"-")</f>
        <v>-</v>
      </c>
      <c r="H367" s="22" t="str">
        <f>IFNA(VLOOKUP($C367,'est_pop index'!$C$2:$E$13,3,FALSE),"-")</f>
        <v>-</v>
      </c>
      <c r="I367" s="23" t="str">
        <f>IFNA(VLOOKUP($C367,no_active_cells!$C$2:$D$113,2,FALSE),"-")</f>
        <v>Jan - Feb 2022</v>
      </c>
      <c r="J367" s="19" t="str">
        <f>IFNA(VLOOKUP($C367,'est_pop outlier from active cel'!$C$2:$E$201,2,FALSE),"-")</f>
        <v>-</v>
      </c>
      <c r="K367" s="22" t="str">
        <f>IFNA(VLOOKUP($C367,'est_pop outlier from active cel'!$C$2:$E$201,3,FALSE),"-")</f>
        <v>-</v>
      </c>
    </row>
    <row r="368">
      <c r="C368" s="24"/>
      <c r="F368" s="24"/>
      <c r="H368" s="24"/>
      <c r="I368" s="24"/>
      <c r="K368" s="24"/>
    </row>
    <row r="369">
      <c r="C369" s="24"/>
      <c r="F369" s="24"/>
      <c r="H369" s="24"/>
      <c r="I369" s="24"/>
      <c r="K369" s="24"/>
    </row>
    <row r="370">
      <c r="C370" s="24"/>
      <c r="F370" s="24"/>
      <c r="H370" s="24"/>
      <c r="I370" s="24"/>
      <c r="K370" s="24"/>
    </row>
    <row r="371">
      <c r="C371" s="24"/>
      <c r="F371" s="24"/>
      <c r="H371" s="24"/>
      <c r="I371" s="24"/>
      <c r="K371" s="24"/>
    </row>
    <row r="372">
      <c r="C372" s="24"/>
      <c r="F372" s="24"/>
      <c r="H372" s="24"/>
      <c r="I372" s="24"/>
      <c r="K372" s="24"/>
    </row>
    <row r="373">
      <c r="C373" s="24"/>
      <c r="F373" s="24"/>
      <c r="H373" s="24"/>
      <c r="I373" s="24"/>
      <c r="K373" s="24"/>
    </row>
    <row r="374">
      <c r="C374" s="24"/>
      <c r="F374" s="24"/>
      <c r="H374" s="24"/>
      <c r="I374" s="24"/>
      <c r="K374" s="24"/>
    </row>
    <row r="375">
      <c r="C375" s="24"/>
      <c r="F375" s="24"/>
      <c r="H375" s="24"/>
      <c r="I375" s="24"/>
      <c r="K375" s="24"/>
    </row>
    <row r="376">
      <c r="C376" s="24"/>
      <c r="F376" s="24"/>
      <c r="H376" s="24"/>
      <c r="I376" s="24"/>
      <c r="K376" s="24"/>
    </row>
    <row r="377">
      <c r="C377" s="24"/>
      <c r="F377" s="24"/>
      <c r="H377" s="24"/>
      <c r="I377" s="24"/>
      <c r="K377" s="24"/>
    </row>
    <row r="378">
      <c r="C378" s="24"/>
      <c r="F378" s="24"/>
      <c r="H378" s="24"/>
      <c r="I378" s="24"/>
      <c r="K378" s="24"/>
    </row>
    <row r="379">
      <c r="C379" s="24"/>
      <c r="F379" s="24"/>
      <c r="H379" s="24"/>
      <c r="I379" s="24"/>
      <c r="K379" s="24"/>
    </row>
    <row r="380">
      <c r="C380" s="24"/>
      <c r="F380" s="24"/>
      <c r="H380" s="24"/>
      <c r="I380" s="24"/>
      <c r="K380" s="24"/>
    </row>
    <row r="381">
      <c r="C381" s="24"/>
      <c r="F381" s="24"/>
      <c r="H381" s="24"/>
      <c r="I381" s="24"/>
      <c r="K381" s="24"/>
    </row>
    <row r="382">
      <c r="C382" s="24"/>
      <c r="F382" s="24"/>
      <c r="H382" s="24"/>
      <c r="I382" s="24"/>
      <c r="K382" s="24"/>
    </row>
    <row r="383">
      <c r="C383" s="24"/>
      <c r="F383" s="24"/>
      <c r="H383" s="24"/>
      <c r="I383" s="24"/>
      <c r="K383" s="24"/>
    </row>
    <row r="384">
      <c r="C384" s="24"/>
      <c r="F384" s="24"/>
      <c r="H384" s="24"/>
      <c r="I384" s="24"/>
      <c r="K384" s="24"/>
    </row>
    <row r="385">
      <c r="C385" s="24"/>
      <c r="F385" s="24"/>
      <c r="H385" s="24"/>
      <c r="I385" s="24"/>
      <c r="K385" s="24"/>
    </row>
    <row r="386">
      <c r="C386" s="24"/>
      <c r="F386" s="24"/>
      <c r="H386" s="24"/>
      <c r="I386" s="24"/>
      <c r="K386" s="24"/>
    </row>
    <row r="387">
      <c r="C387" s="24"/>
      <c r="F387" s="24"/>
      <c r="H387" s="24"/>
      <c r="I387" s="24"/>
      <c r="K387" s="24"/>
    </row>
    <row r="388">
      <c r="C388" s="24"/>
      <c r="F388" s="24"/>
      <c r="H388" s="24"/>
      <c r="I388" s="24"/>
      <c r="K388" s="24"/>
    </row>
    <row r="389">
      <c r="C389" s="24"/>
      <c r="F389" s="24"/>
      <c r="H389" s="24"/>
      <c r="I389" s="24"/>
      <c r="K389" s="24"/>
    </row>
    <row r="390">
      <c r="C390" s="24"/>
      <c r="F390" s="24"/>
      <c r="H390" s="24"/>
      <c r="I390" s="24"/>
      <c r="K390" s="24"/>
    </row>
    <row r="391">
      <c r="C391" s="24"/>
      <c r="F391" s="24"/>
      <c r="H391" s="24"/>
      <c r="I391" s="24"/>
      <c r="K391" s="24"/>
    </row>
    <row r="392">
      <c r="C392" s="24"/>
      <c r="F392" s="24"/>
      <c r="H392" s="24"/>
      <c r="I392" s="24"/>
      <c r="K392" s="24"/>
    </row>
    <row r="393">
      <c r="C393" s="24"/>
      <c r="F393" s="24"/>
      <c r="H393" s="24"/>
      <c r="I393" s="24"/>
      <c r="K393" s="24"/>
    </row>
    <row r="394">
      <c r="C394" s="24"/>
      <c r="F394" s="24"/>
      <c r="H394" s="24"/>
      <c r="I394" s="24"/>
      <c r="K394" s="24"/>
    </row>
    <row r="395">
      <c r="C395" s="24"/>
      <c r="F395" s="24"/>
      <c r="H395" s="24"/>
      <c r="I395" s="24"/>
      <c r="K395" s="24"/>
    </row>
    <row r="396">
      <c r="C396" s="24"/>
      <c r="F396" s="24"/>
      <c r="H396" s="24"/>
      <c r="I396" s="24"/>
      <c r="K396" s="24"/>
    </row>
    <row r="397">
      <c r="C397" s="24"/>
      <c r="F397" s="24"/>
      <c r="H397" s="24"/>
      <c r="I397" s="24"/>
      <c r="K397" s="24"/>
    </row>
    <row r="398">
      <c r="C398" s="24"/>
      <c r="F398" s="24"/>
      <c r="H398" s="24"/>
      <c r="I398" s="24"/>
      <c r="K398" s="24"/>
    </row>
    <row r="399">
      <c r="C399" s="24"/>
      <c r="F399" s="24"/>
      <c r="H399" s="24"/>
      <c r="I399" s="24"/>
      <c r="K399" s="24"/>
    </row>
    <row r="400">
      <c r="C400" s="24"/>
      <c r="F400" s="24"/>
      <c r="H400" s="24"/>
      <c r="I400" s="24"/>
      <c r="K400" s="24"/>
    </row>
    <row r="401">
      <c r="C401" s="24"/>
      <c r="F401" s="24"/>
      <c r="H401" s="24"/>
      <c r="I401" s="24"/>
      <c r="K401" s="24"/>
    </row>
    <row r="402">
      <c r="C402" s="24"/>
      <c r="F402" s="24"/>
      <c r="H402" s="24"/>
      <c r="I402" s="24"/>
      <c r="K402" s="24"/>
    </row>
    <row r="403">
      <c r="C403" s="24"/>
      <c r="F403" s="24"/>
      <c r="H403" s="24"/>
      <c r="I403" s="24"/>
      <c r="K403" s="24"/>
    </row>
    <row r="404">
      <c r="C404" s="24"/>
      <c r="F404" s="24"/>
      <c r="H404" s="24"/>
      <c r="I404" s="24"/>
      <c r="K404" s="24"/>
    </row>
    <row r="405">
      <c r="C405" s="24"/>
      <c r="F405" s="24"/>
      <c r="H405" s="24"/>
      <c r="I405" s="24"/>
      <c r="K405" s="24"/>
    </row>
    <row r="406">
      <c r="C406" s="24"/>
      <c r="F406" s="24"/>
      <c r="H406" s="24"/>
      <c r="I406" s="24"/>
      <c r="K406" s="24"/>
    </row>
    <row r="407">
      <c r="C407" s="24"/>
      <c r="F407" s="24"/>
      <c r="H407" s="24"/>
      <c r="I407" s="24"/>
      <c r="K407" s="24"/>
    </row>
    <row r="408">
      <c r="C408" s="24"/>
      <c r="F408" s="24"/>
      <c r="H408" s="24"/>
      <c r="I408" s="24"/>
      <c r="K408" s="24"/>
    </row>
    <row r="409">
      <c r="C409" s="24"/>
      <c r="F409" s="24"/>
      <c r="H409" s="24"/>
      <c r="I409" s="24"/>
      <c r="K409" s="24"/>
    </row>
    <row r="410">
      <c r="C410" s="24"/>
      <c r="F410" s="24"/>
      <c r="H410" s="24"/>
      <c r="I410" s="24"/>
      <c r="K410" s="24"/>
    </row>
    <row r="411">
      <c r="C411" s="24"/>
      <c r="F411" s="24"/>
      <c r="H411" s="24"/>
      <c r="I411" s="24"/>
      <c r="K411" s="24"/>
    </row>
    <row r="412">
      <c r="C412" s="24"/>
      <c r="F412" s="24"/>
      <c r="H412" s="24"/>
      <c r="I412" s="24"/>
      <c r="K412" s="24"/>
    </row>
    <row r="413">
      <c r="C413" s="24"/>
      <c r="F413" s="24"/>
      <c r="H413" s="24"/>
      <c r="I413" s="24"/>
      <c r="K413" s="24"/>
    </row>
    <row r="414">
      <c r="C414" s="24"/>
      <c r="F414" s="24"/>
      <c r="H414" s="24"/>
      <c r="I414" s="24"/>
      <c r="K414" s="24"/>
    </row>
    <row r="415">
      <c r="C415" s="24"/>
      <c r="F415" s="24"/>
      <c r="H415" s="24"/>
      <c r="I415" s="24"/>
      <c r="K415" s="24"/>
    </row>
    <row r="416">
      <c r="C416" s="24"/>
      <c r="F416" s="24"/>
      <c r="H416" s="24"/>
      <c r="I416" s="24"/>
      <c r="K416" s="24"/>
    </row>
    <row r="417">
      <c r="C417" s="24"/>
      <c r="F417" s="24"/>
      <c r="H417" s="24"/>
      <c r="I417" s="24"/>
      <c r="K417" s="24"/>
    </row>
    <row r="418">
      <c r="C418" s="24"/>
      <c r="F418" s="24"/>
      <c r="H418" s="24"/>
      <c r="I418" s="24"/>
      <c r="K418" s="24"/>
    </row>
    <row r="419">
      <c r="C419" s="24"/>
      <c r="F419" s="24"/>
      <c r="H419" s="24"/>
      <c r="I419" s="24"/>
      <c r="K419" s="24"/>
    </row>
    <row r="420">
      <c r="C420" s="24"/>
      <c r="F420" s="24"/>
      <c r="H420" s="24"/>
      <c r="I420" s="24"/>
      <c r="K420" s="24"/>
    </row>
    <row r="421">
      <c r="C421" s="24"/>
      <c r="F421" s="24"/>
      <c r="H421" s="24"/>
      <c r="I421" s="24"/>
      <c r="K421" s="24"/>
    </row>
    <row r="422">
      <c r="C422" s="24"/>
      <c r="F422" s="24"/>
      <c r="H422" s="24"/>
      <c r="I422" s="24"/>
      <c r="K422" s="24"/>
    </row>
    <row r="423">
      <c r="C423" s="24"/>
      <c r="F423" s="24"/>
      <c r="H423" s="24"/>
      <c r="I423" s="24"/>
      <c r="K423" s="24"/>
    </row>
    <row r="424">
      <c r="C424" s="24"/>
      <c r="F424" s="24"/>
      <c r="H424" s="24"/>
      <c r="I424" s="24"/>
      <c r="K424" s="24"/>
    </row>
    <row r="425">
      <c r="C425" s="24"/>
      <c r="F425" s="24"/>
      <c r="H425" s="24"/>
      <c r="I425" s="24"/>
      <c r="K425" s="24"/>
    </row>
    <row r="426">
      <c r="C426" s="24"/>
      <c r="F426" s="24"/>
      <c r="H426" s="24"/>
      <c r="I426" s="24"/>
      <c r="K426" s="24"/>
    </row>
    <row r="427">
      <c r="C427" s="24"/>
      <c r="F427" s="24"/>
      <c r="H427" s="24"/>
      <c r="I427" s="24"/>
      <c r="K427" s="24"/>
    </row>
    <row r="428">
      <c r="C428" s="24"/>
      <c r="F428" s="24"/>
      <c r="H428" s="24"/>
      <c r="I428" s="24"/>
      <c r="K428" s="24"/>
    </row>
    <row r="429">
      <c r="C429" s="24"/>
      <c r="F429" s="24"/>
      <c r="H429" s="24"/>
      <c r="I429" s="24"/>
      <c r="K429" s="24"/>
    </row>
    <row r="430">
      <c r="C430" s="24"/>
      <c r="F430" s="24"/>
      <c r="H430" s="24"/>
      <c r="I430" s="24"/>
      <c r="K430" s="24"/>
    </row>
    <row r="431">
      <c r="C431" s="24"/>
      <c r="F431" s="24"/>
      <c r="H431" s="24"/>
      <c r="I431" s="24"/>
      <c r="K431" s="24"/>
    </row>
    <row r="432">
      <c r="C432" s="24"/>
      <c r="F432" s="24"/>
      <c r="H432" s="24"/>
      <c r="I432" s="24"/>
      <c r="K432" s="24"/>
    </row>
    <row r="433">
      <c r="C433" s="24"/>
      <c r="F433" s="24"/>
      <c r="H433" s="24"/>
      <c r="I433" s="24"/>
      <c r="K433" s="24"/>
    </row>
    <row r="434">
      <c r="C434" s="24"/>
      <c r="F434" s="24"/>
      <c r="H434" s="24"/>
      <c r="I434" s="24"/>
      <c r="K434" s="24"/>
    </row>
    <row r="435">
      <c r="C435" s="24"/>
      <c r="F435" s="24"/>
      <c r="H435" s="24"/>
      <c r="I435" s="24"/>
      <c r="K435" s="24"/>
    </row>
    <row r="436">
      <c r="C436" s="24"/>
      <c r="F436" s="24"/>
      <c r="H436" s="24"/>
      <c r="I436" s="24"/>
      <c r="K436" s="24"/>
    </row>
    <row r="437">
      <c r="C437" s="24"/>
      <c r="F437" s="24"/>
      <c r="H437" s="24"/>
      <c r="I437" s="24"/>
      <c r="K437" s="24"/>
    </row>
    <row r="438">
      <c r="C438" s="24"/>
      <c r="F438" s="24"/>
      <c r="H438" s="24"/>
      <c r="I438" s="24"/>
      <c r="K438" s="24"/>
    </row>
    <row r="439">
      <c r="C439" s="24"/>
      <c r="F439" s="24"/>
      <c r="H439" s="24"/>
      <c r="I439" s="24"/>
      <c r="K439" s="24"/>
    </row>
    <row r="440">
      <c r="C440" s="24"/>
      <c r="F440" s="24"/>
      <c r="H440" s="24"/>
      <c r="I440" s="24"/>
      <c r="K440" s="24"/>
    </row>
    <row r="441">
      <c r="C441" s="24"/>
      <c r="F441" s="24"/>
      <c r="H441" s="24"/>
      <c r="I441" s="24"/>
      <c r="K441" s="24"/>
    </row>
    <row r="442">
      <c r="C442" s="24"/>
      <c r="F442" s="24"/>
      <c r="H442" s="24"/>
      <c r="I442" s="24"/>
      <c r="K442" s="24"/>
    </row>
    <row r="443">
      <c r="C443" s="24"/>
      <c r="F443" s="24"/>
      <c r="H443" s="24"/>
      <c r="I443" s="24"/>
      <c r="K443" s="24"/>
    </row>
    <row r="444">
      <c r="C444" s="24"/>
      <c r="F444" s="24"/>
      <c r="H444" s="24"/>
      <c r="I444" s="24"/>
      <c r="K444" s="24"/>
    </row>
    <row r="445">
      <c r="C445" s="24"/>
      <c r="F445" s="24"/>
      <c r="H445" s="24"/>
      <c r="I445" s="24"/>
      <c r="K445" s="24"/>
    </row>
    <row r="446">
      <c r="C446" s="24"/>
      <c r="F446" s="24"/>
      <c r="H446" s="24"/>
      <c r="I446" s="24"/>
      <c r="K446" s="24"/>
    </row>
    <row r="447">
      <c r="C447" s="24"/>
      <c r="F447" s="24"/>
      <c r="H447" s="24"/>
      <c r="I447" s="24"/>
      <c r="K447" s="24"/>
    </row>
    <row r="448">
      <c r="C448" s="24"/>
      <c r="F448" s="24"/>
      <c r="H448" s="24"/>
      <c r="I448" s="24"/>
      <c r="K448" s="24"/>
    </row>
    <row r="449">
      <c r="C449" s="24"/>
      <c r="F449" s="24"/>
      <c r="H449" s="24"/>
      <c r="I449" s="24"/>
      <c r="K449" s="24"/>
    </row>
    <row r="450">
      <c r="C450" s="24"/>
      <c r="F450" s="24"/>
      <c r="H450" s="24"/>
      <c r="I450" s="24"/>
      <c r="K450" s="24"/>
    </row>
    <row r="451">
      <c r="C451" s="24"/>
      <c r="F451" s="24"/>
      <c r="H451" s="24"/>
      <c r="I451" s="24"/>
      <c r="K451" s="24"/>
    </row>
    <row r="452">
      <c r="C452" s="24"/>
      <c r="F452" s="24"/>
      <c r="H452" s="24"/>
      <c r="I452" s="24"/>
      <c r="K452" s="24"/>
    </row>
    <row r="453">
      <c r="C453" s="24"/>
      <c r="F453" s="24"/>
      <c r="H453" s="24"/>
      <c r="I453" s="24"/>
      <c r="K453" s="24"/>
    </row>
    <row r="454">
      <c r="C454" s="24"/>
      <c r="F454" s="24"/>
      <c r="H454" s="24"/>
      <c r="I454" s="24"/>
      <c r="K454" s="24"/>
    </row>
    <row r="455">
      <c r="C455" s="24"/>
      <c r="F455" s="24"/>
      <c r="H455" s="24"/>
      <c r="I455" s="24"/>
      <c r="K455" s="24"/>
    </row>
    <row r="456">
      <c r="C456" s="24"/>
      <c r="F456" s="24"/>
      <c r="H456" s="24"/>
      <c r="I456" s="24"/>
      <c r="K456" s="24"/>
    </row>
    <row r="457">
      <c r="C457" s="24"/>
      <c r="F457" s="24"/>
      <c r="H457" s="24"/>
      <c r="I457" s="24"/>
      <c r="K457" s="24"/>
    </row>
    <row r="458">
      <c r="C458" s="24"/>
      <c r="F458" s="24"/>
      <c r="H458" s="24"/>
      <c r="I458" s="24"/>
      <c r="K458" s="24"/>
    </row>
    <row r="459">
      <c r="C459" s="24"/>
      <c r="F459" s="24"/>
      <c r="H459" s="24"/>
      <c r="I459" s="24"/>
      <c r="K459" s="24"/>
    </row>
    <row r="460">
      <c r="C460" s="24"/>
      <c r="F460" s="24"/>
      <c r="H460" s="24"/>
      <c r="I460" s="24"/>
      <c r="K460" s="24"/>
    </row>
    <row r="461">
      <c r="C461" s="24"/>
      <c r="F461" s="24"/>
      <c r="H461" s="24"/>
      <c r="I461" s="24"/>
      <c r="K461" s="24"/>
    </row>
    <row r="462">
      <c r="C462" s="24"/>
      <c r="F462" s="24"/>
      <c r="H462" s="24"/>
      <c r="I462" s="24"/>
      <c r="K462" s="24"/>
    </row>
    <row r="463">
      <c r="C463" s="24"/>
      <c r="F463" s="24"/>
      <c r="H463" s="24"/>
      <c r="I463" s="24"/>
      <c r="K463" s="24"/>
    </row>
    <row r="464">
      <c r="C464" s="24"/>
      <c r="F464" s="24"/>
      <c r="H464" s="24"/>
      <c r="I464" s="24"/>
      <c r="K464" s="24"/>
    </row>
    <row r="465">
      <c r="C465" s="24"/>
      <c r="F465" s="24"/>
      <c r="H465" s="24"/>
      <c r="I465" s="24"/>
      <c r="K465" s="24"/>
    </row>
    <row r="466">
      <c r="C466" s="24"/>
      <c r="F466" s="24"/>
      <c r="H466" s="24"/>
      <c r="I466" s="24"/>
      <c r="K466" s="24"/>
    </row>
    <row r="467">
      <c r="C467" s="24"/>
      <c r="F467" s="24"/>
      <c r="H467" s="24"/>
      <c r="I467" s="24"/>
      <c r="K467" s="24"/>
    </row>
    <row r="468">
      <c r="C468" s="24"/>
      <c r="F468" s="24"/>
      <c r="H468" s="24"/>
      <c r="I468" s="24"/>
      <c r="K468" s="24"/>
    </row>
    <row r="469">
      <c r="C469" s="24"/>
      <c r="F469" s="24"/>
      <c r="H469" s="24"/>
      <c r="I469" s="24"/>
      <c r="K469" s="24"/>
    </row>
    <row r="470">
      <c r="C470" s="24"/>
      <c r="F470" s="24"/>
      <c r="H470" s="24"/>
      <c r="I470" s="24"/>
      <c r="K470" s="24"/>
    </row>
    <row r="471">
      <c r="C471" s="24"/>
      <c r="F471" s="24"/>
      <c r="H471" s="24"/>
      <c r="I471" s="24"/>
      <c r="K471" s="24"/>
    </row>
    <row r="472">
      <c r="C472" s="24"/>
      <c r="F472" s="24"/>
      <c r="H472" s="24"/>
      <c r="I472" s="24"/>
      <c r="K472" s="24"/>
    </row>
    <row r="473">
      <c r="C473" s="24"/>
      <c r="F473" s="24"/>
      <c r="H473" s="24"/>
      <c r="I473" s="24"/>
      <c r="K473" s="24"/>
    </row>
    <row r="474">
      <c r="C474" s="24"/>
      <c r="F474" s="24"/>
      <c r="H474" s="24"/>
      <c r="I474" s="24"/>
      <c r="K474" s="24"/>
    </row>
    <row r="475">
      <c r="C475" s="24"/>
      <c r="F475" s="24"/>
      <c r="H475" s="24"/>
      <c r="I475" s="24"/>
      <c r="K475" s="24"/>
    </row>
    <row r="476">
      <c r="C476" s="24"/>
      <c r="F476" s="24"/>
      <c r="H476" s="24"/>
      <c r="I476" s="24"/>
      <c r="K476" s="24"/>
    </row>
    <row r="477">
      <c r="C477" s="24"/>
      <c r="F477" s="24"/>
      <c r="H477" s="24"/>
      <c r="I477" s="24"/>
      <c r="K477" s="24"/>
    </row>
    <row r="478">
      <c r="C478" s="24"/>
      <c r="F478" s="24"/>
      <c r="H478" s="24"/>
      <c r="I478" s="24"/>
      <c r="K478" s="24"/>
    </row>
    <row r="479">
      <c r="C479" s="24"/>
      <c r="F479" s="24"/>
      <c r="H479" s="24"/>
      <c r="I479" s="24"/>
      <c r="K479" s="24"/>
    </row>
    <row r="480">
      <c r="C480" s="24"/>
      <c r="F480" s="24"/>
      <c r="H480" s="24"/>
      <c r="I480" s="24"/>
      <c r="K480" s="24"/>
    </row>
    <row r="481">
      <c r="C481" s="24"/>
      <c r="F481" s="24"/>
      <c r="H481" s="24"/>
      <c r="I481" s="24"/>
      <c r="K481" s="24"/>
    </row>
    <row r="482">
      <c r="C482" s="24"/>
      <c r="F482" s="24"/>
      <c r="H482" s="24"/>
      <c r="I482" s="24"/>
      <c r="K482" s="24"/>
    </row>
    <row r="483">
      <c r="C483" s="24"/>
      <c r="F483" s="24"/>
      <c r="H483" s="24"/>
      <c r="I483" s="24"/>
      <c r="K483" s="24"/>
    </row>
    <row r="484">
      <c r="C484" s="24"/>
      <c r="F484" s="24"/>
      <c r="H484" s="24"/>
      <c r="I484" s="24"/>
      <c r="K484" s="24"/>
    </row>
    <row r="485">
      <c r="C485" s="24"/>
      <c r="F485" s="24"/>
      <c r="H485" s="24"/>
      <c r="I485" s="24"/>
      <c r="K485" s="24"/>
    </row>
    <row r="486">
      <c r="C486" s="24"/>
      <c r="F486" s="24"/>
      <c r="H486" s="24"/>
      <c r="I486" s="24"/>
      <c r="K486" s="24"/>
    </row>
    <row r="487">
      <c r="C487" s="24"/>
      <c r="F487" s="24"/>
      <c r="H487" s="24"/>
      <c r="I487" s="24"/>
      <c r="K487" s="24"/>
    </row>
    <row r="488">
      <c r="C488" s="24"/>
      <c r="F488" s="24"/>
      <c r="H488" s="24"/>
      <c r="I488" s="24"/>
      <c r="K488" s="24"/>
    </row>
    <row r="489">
      <c r="C489" s="24"/>
      <c r="F489" s="24"/>
      <c r="H489" s="24"/>
      <c r="I489" s="24"/>
      <c r="K489" s="24"/>
    </row>
    <row r="490">
      <c r="C490" s="24"/>
      <c r="F490" s="24"/>
      <c r="H490" s="24"/>
      <c r="I490" s="24"/>
      <c r="K490" s="24"/>
    </row>
    <row r="491">
      <c r="C491" s="24"/>
      <c r="F491" s="24"/>
      <c r="H491" s="24"/>
      <c r="I491" s="24"/>
      <c r="K491" s="24"/>
    </row>
    <row r="492">
      <c r="C492" s="24"/>
      <c r="F492" s="24"/>
      <c r="H492" s="24"/>
      <c r="I492" s="24"/>
      <c r="K492" s="24"/>
    </row>
    <row r="493">
      <c r="C493" s="24"/>
      <c r="F493" s="24"/>
      <c r="H493" s="24"/>
      <c r="I493" s="24"/>
      <c r="K493" s="24"/>
    </row>
    <row r="494">
      <c r="C494" s="24"/>
      <c r="F494" s="24"/>
      <c r="H494" s="24"/>
      <c r="I494" s="24"/>
      <c r="K494" s="24"/>
    </row>
    <row r="495">
      <c r="C495" s="24"/>
      <c r="F495" s="24"/>
      <c r="H495" s="24"/>
      <c r="I495" s="24"/>
      <c r="K495" s="24"/>
    </row>
    <row r="496">
      <c r="C496" s="24"/>
      <c r="F496" s="24"/>
      <c r="H496" s="24"/>
      <c r="I496" s="24"/>
      <c r="K496" s="24"/>
    </row>
    <row r="497">
      <c r="C497" s="24"/>
      <c r="F497" s="24"/>
      <c r="H497" s="24"/>
      <c r="I497" s="24"/>
      <c r="K497" s="24"/>
    </row>
    <row r="498">
      <c r="C498" s="24"/>
      <c r="F498" s="24"/>
      <c r="H498" s="24"/>
      <c r="I498" s="24"/>
      <c r="K498" s="24"/>
    </row>
    <row r="499">
      <c r="C499" s="24"/>
      <c r="F499" s="24"/>
      <c r="H499" s="24"/>
      <c r="I499" s="24"/>
      <c r="K499" s="24"/>
    </row>
    <row r="500">
      <c r="C500" s="24"/>
      <c r="F500" s="24"/>
      <c r="H500" s="24"/>
      <c r="I500" s="24"/>
      <c r="K500" s="24"/>
    </row>
    <row r="501">
      <c r="C501" s="24"/>
      <c r="F501" s="24"/>
      <c r="H501" s="24"/>
      <c r="I501" s="24"/>
      <c r="K501" s="24"/>
    </row>
    <row r="502">
      <c r="C502" s="24"/>
      <c r="F502" s="24"/>
      <c r="H502" s="24"/>
      <c r="I502" s="24"/>
      <c r="K502" s="24"/>
    </row>
    <row r="503">
      <c r="C503" s="24"/>
      <c r="F503" s="24"/>
      <c r="H503" s="24"/>
      <c r="I503" s="24"/>
      <c r="K503" s="24"/>
    </row>
    <row r="504">
      <c r="C504" s="24"/>
      <c r="F504" s="24"/>
      <c r="H504" s="24"/>
      <c r="I504" s="24"/>
      <c r="K504" s="24"/>
    </row>
    <row r="505">
      <c r="C505" s="24"/>
      <c r="F505" s="24"/>
      <c r="H505" s="24"/>
      <c r="I505" s="24"/>
      <c r="K505" s="24"/>
    </row>
    <row r="506">
      <c r="C506" s="24"/>
      <c r="F506" s="24"/>
      <c r="H506" s="24"/>
      <c r="I506" s="24"/>
      <c r="K506" s="24"/>
    </row>
    <row r="507">
      <c r="C507" s="24"/>
      <c r="F507" s="24"/>
      <c r="H507" s="24"/>
      <c r="I507" s="24"/>
      <c r="K507" s="24"/>
    </row>
    <row r="508">
      <c r="C508" s="24"/>
      <c r="F508" s="24"/>
      <c r="H508" s="24"/>
      <c r="I508" s="24"/>
      <c r="K508" s="24"/>
    </row>
    <row r="509">
      <c r="C509" s="24"/>
      <c r="F509" s="24"/>
      <c r="H509" s="24"/>
      <c r="I509" s="24"/>
      <c r="K509" s="24"/>
    </row>
    <row r="510">
      <c r="C510" s="24"/>
      <c r="F510" s="24"/>
      <c r="H510" s="24"/>
      <c r="I510" s="24"/>
      <c r="K510" s="24"/>
    </row>
    <row r="511">
      <c r="C511" s="24"/>
      <c r="F511" s="24"/>
      <c r="H511" s="24"/>
      <c r="I511" s="24"/>
      <c r="K511" s="24"/>
    </row>
    <row r="512">
      <c r="C512" s="24"/>
      <c r="F512" s="24"/>
      <c r="H512" s="24"/>
      <c r="I512" s="24"/>
      <c r="K512" s="24"/>
    </row>
    <row r="513">
      <c r="C513" s="24"/>
      <c r="F513" s="24"/>
      <c r="H513" s="24"/>
      <c r="I513" s="24"/>
      <c r="K513" s="24"/>
    </row>
    <row r="514">
      <c r="C514" s="24"/>
      <c r="F514" s="24"/>
      <c r="H514" s="24"/>
      <c r="I514" s="24"/>
      <c r="K514" s="24"/>
    </row>
    <row r="515">
      <c r="C515" s="24"/>
      <c r="F515" s="24"/>
      <c r="H515" s="24"/>
      <c r="I515" s="24"/>
      <c r="K515" s="24"/>
    </row>
    <row r="516">
      <c r="C516" s="24"/>
      <c r="F516" s="24"/>
      <c r="H516" s="24"/>
      <c r="I516" s="24"/>
      <c r="K516" s="24"/>
    </row>
    <row r="517">
      <c r="C517" s="24"/>
      <c r="F517" s="24"/>
      <c r="H517" s="24"/>
      <c r="I517" s="24"/>
      <c r="K517" s="24"/>
    </row>
    <row r="518">
      <c r="C518" s="24"/>
      <c r="F518" s="24"/>
      <c r="H518" s="24"/>
      <c r="I518" s="24"/>
      <c r="K518" s="24"/>
    </row>
    <row r="519">
      <c r="C519" s="24"/>
      <c r="F519" s="24"/>
      <c r="H519" s="24"/>
      <c r="I519" s="24"/>
      <c r="K519" s="24"/>
    </row>
    <row r="520">
      <c r="C520" s="24"/>
      <c r="F520" s="24"/>
      <c r="H520" s="24"/>
      <c r="I520" s="24"/>
      <c r="K520" s="24"/>
    </row>
    <row r="521">
      <c r="C521" s="24"/>
      <c r="F521" s="24"/>
      <c r="H521" s="24"/>
      <c r="I521" s="24"/>
      <c r="K521" s="24"/>
    </row>
    <row r="522">
      <c r="C522" s="24"/>
      <c r="F522" s="24"/>
      <c r="H522" s="24"/>
      <c r="I522" s="24"/>
      <c r="K522" s="24"/>
    </row>
    <row r="523">
      <c r="C523" s="24"/>
      <c r="F523" s="24"/>
      <c r="H523" s="24"/>
      <c r="I523" s="24"/>
      <c r="K523" s="24"/>
    </row>
    <row r="524">
      <c r="C524" s="24"/>
      <c r="F524" s="24"/>
      <c r="H524" s="24"/>
      <c r="I524" s="24"/>
      <c r="K524" s="24"/>
    </row>
    <row r="525">
      <c r="C525" s="24"/>
      <c r="F525" s="24"/>
      <c r="H525" s="24"/>
      <c r="I525" s="24"/>
      <c r="K525" s="24"/>
    </row>
    <row r="526">
      <c r="C526" s="24"/>
      <c r="F526" s="24"/>
      <c r="H526" s="24"/>
      <c r="I526" s="24"/>
      <c r="K526" s="24"/>
    </row>
    <row r="527">
      <c r="C527" s="24"/>
      <c r="F527" s="24"/>
      <c r="H527" s="24"/>
      <c r="I527" s="24"/>
      <c r="K527" s="24"/>
    </row>
    <row r="528">
      <c r="C528" s="24"/>
      <c r="F528" s="24"/>
      <c r="H528" s="24"/>
      <c r="I528" s="24"/>
      <c r="K528" s="24"/>
    </row>
    <row r="529">
      <c r="C529" s="24"/>
      <c r="F529" s="24"/>
      <c r="H529" s="24"/>
      <c r="I529" s="24"/>
      <c r="K529" s="24"/>
    </row>
    <row r="530">
      <c r="C530" s="24"/>
      <c r="F530" s="24"/>
      <c r="H530" s="24"/>
      <c r="I530" s="24"/>
      <c r="K530" s="24"/>
    </row>
    <row r="531">
      <c r="C531" s="24"/>
      <c r="F531" s="24"/>
      <c r="H531" s="24"/>
      <c r="I531" s="24"/>
      <c r="K531" s="24"/>
    </row>
    <row r="532">
      <c r="C532" s="24"/>
      <c r="F532" s="24"/>
      <c r="H532" s="24"/>
      <c r="I532" s="24"/>
      <c r="K532" s="24"/>
    </row>
    <row r="533">
      <c r="C533" s="24"/>
      <c r="F533" s="24"/>
      <c r="H533" s="24"/>
      <c r="I533" s="24"/>
      <c r="K533" s="24"/>
    </row>
    <row r="534">
      <c r="C534" s="24"/>
      <c r="F534" s="24"/>
      <c r="H534" s="24"/>
      <c r="I534" s="24"/>
      <c r="K534" s="24"/>
    </row>
    <row r="535">
      <c r="C535" s="24"/>
      <c r="F535" s="24"/>
      <c r="H535" s="24"/>
      <c r="I535" s="24"/>
      <c r="K535" s="24"/>
    </row>
    <row r="536">
      <c r="C536" s="24"/>
      <c r="F536" s="24"/>
      <c r="H536" s="24"/>
      <c r="I536" s="24"/>
      <c r="K536" s="24"/>
    </row>
    <row r="537">
      <c r="C537" s="24"/>
      <c r="F537" s="24"/>
      <c r="H537" s="24"/>
      <c r="I537" s="24"/>
      <c r="K537" s="24"/>
    </row>
    <row r="538">
      <c r="C538" s="24"/>
      <c r="F538" s="24"/>
      <c r="H538" s="24"/>
      <c r="I538" s="24"/>
      <c r="K538" s="24"/>
    </row>
    <row r="539">
      <c r="C539" s="24"/>
      <c r="F539" s="24"/>
      <c r="H539" s="24"/>
      <c r="I539" s="24"/>
      <c r="K539" s="24"/>
    </row>
    <row r="540">
      <c r="C540" s="24"/>
      <c r="F540" s="24"/>
      <c r="H540" s="24"/>
      <c r="I540" s="24"/>
      <c r="K540" s="24"/>
    </row>
    <row r="541">
      <c r="C541" s="24"/>
      <c r="F541" s="24"/>
      <c r="H541" s="24"/>
      <c r="I541" s="24"/>
      <c r="K541" s="24"/>
    </row>
    <row r="542">
      <c r="C542" s="24"/>
      <c r="F542" s="24"/>
      <c r="H542" s="24"/>
      <c r="I542" s="24"/>
      <c r="K542" s="24"/>
    </row>
    <row r="543">
      <c r="C543" s="24"/>
      <c r="F543" s="24"/>
      <c r="H543" s="24"/>
      <c r="I543" s="24"/>
      <c r="K543" s="24"/>
    </row>
    <row r="544">
      <c r="C544" s="24"/>
      <c r="F544" s="24"/>
      <c r="H544" s="24"/>
      <c r="I544" s="24"/>
      <c r="K544" s="24"/>
    </row>
    <row r="545">
      <c r="C545" s="24"/>
      <c r="F545" s="24"/>
      <c r="H545" s="24"/>
      <c r="I545" s="24"/>
      <c r="K545" s="24"/>
    </row>
    <row r="546">
      <c r="C546" s="24"/>
      <c r="F546" s="24"/>
      <c r="H546" s="24"/>
      <c r="I546" s="24"/>
      <c r="K546" s="24"/>
    </row>
    <row r="547">
      <c r="C547" s="24"/>
      <c r="F547" s="24"/>
      <c r="H547" s="24"/>
      <c r="I547" s="24"/>
      <c r="K547" s="24"/>
    </row>
    <row r="548">
      <c r="C548" s="24"/>
      <c r="F548" s="24"/>
      <c r="H548" s="24"/>
      <c r="I548" s="24"/>
      <c r="K548" s="24"/>
    </row>
    <row r="549">
      <c r="C549" s="24"/>
      <c r="F549" s="24"/>
      <c r="H549" s="24"/>
      <c r="I549" s="24"/>
      <c r="K549" s="24"/>
    </row>
    <row r="550">
      <c r="C550" s="24"/>
      <c r="F550" s="24"/>
      <c r="H550" s="24"/>
      <c r="I550" s="24"/>
      <c r="K550" s="24"/>
    </row>
    <row r="551">
      <c r="C551" s="24"/>
      <c r="F551" s="24"/>
      <c r="H551" s="24"/>
      <c r="I551" s="24"/>
      <c r="K551" s="24"/>
    </row>
    <row r="552">
      <c r="C552" s="24"/>
      <c r="F552" s="24"/>
      <c r="H552" s="24"/>
      <c r="I552" s="24"/>
      <c r="K552" s="24"/>
    </row>
    <row r="553">
      <c r="C553" s="24"/>
      <c r="F553" s="24"/>
      <c r="H553" s="24"/>
      <c r="I553" s="24"/>
      <c r="K553" s="24"/>
    </row>
    <row r="554">
      <c r="C554" s="24"/>
      <c r="F554" s="24"/>
      <c r="H554" s="24"/>
      <c r="I554" s="24"/>
      <c r="K554" s="24"/>
    </row>
    <row r="555">
      <c r="C555" s="24"/>
      <c r="F555" s="24"/>
      <c r="H555" s="24"/>
      <c r="I555" s="24"/>
      <c r="K555" s="24"/>
    </row>
    <row r="556">
      <c r="C556" s="24"/>
      <c r="F556" s="24"/>
      <c r="H556" s="24"/>
      <c r="I556" s="24"/>
      <c r="K556" s="24"/>
    </row>
    <row r="557">
      <c r="C557" s="24"/>
      <c r="F557" s="24"/>
      <c r="H557" s="24"/>
      <c r="I557" s="24"/>
      <c r="K557" s="24"/>
    </row>
    <row r="558">
      <c r="C558" s="24"/>
      <c r="F558" s="24"/>
      <c r="H558" s="24"/>
      <c r="I558" s="24"/>
      <c r="K558" s="24"/>
    </row>
    <row r="559">
      <c r="C559" s="24"/>
      <c r="F559" s="24"/>
      <c r="H559" s="24"/>
      <c r="I559" s="24"/>
      <c r="K559" s="24"/>
    </row>
    <row r="560">
      <c r="C560" s="24"/>
      <c r="F560" s="24"/>
      <c r="H560" s="24"/>
      <c r="I560" s="24"/>
      <c r="K560" s="24"/>
    </row>
    <row r="561">
      <c r="C561" s="24"/>
      <c r="F561" s="24"/>
      <c r="H561" s="24"/>
      <c r="I561" s="24"/>
      <c r="K561" s="24"/>
    </row>
    <row r="562">
      <c r="C562" s="24"/>
      <c r="F562" s="24"/>
      <c r="H562" s="24"/>
      <c r="I562" s="24"/>
      <c r="K562" s="24"/>
    </row>
    <row r="563">
      <c r="C563" s="24"/>
      <c r="F563" s="24"/>
      <c r="H563" s="24"/>
      <c r="I563" s="24"/>
      <c r="K563" s="24"/>
    </row>
    <row r="564">
      <c r="C564" s="24"/>
      <c r="F564" s="24"/>
      <c r="H564" s="24"/>
      <c r="I564" s="24"/>
      <c r="K564" s="24"/>
    </row>
    <row r="565">
      <c r="C565" s="24"/>
      <c r="F565" s="24"/>
      <c r="H565" s="24"/>
      <c r="I565" s="24"/>
      <c r="K565" s="24"/>
    </row>
    <row r="566">
      <c r="C566" s="24"/>
      <c r="F566" s="24"/>
      <c r="H566" s="24"/>
      <c r="I566" s="24"/>
      <c r="K566" s="24"/>
    </row>
    <row r="567">
      <c r="C567" s="24"/>
      <c r="F567" s="24"/>
      <c r="H567" s="24"/>
      <c r="I567" s="24"/>
      <c r="K567" s="24"/>
    </row>
    <row r="568">
      <c r="C568" s="24"/>
      <c r="F568" s="24"/>
      <c r="H568" s="24"/>
      <c r="I568" s="24"/>
      <c r="K568" s="24"/>
    </row>
    <row r="569">
      <c r="C569" s="24"/>
      <c r="F569" s="24"/>
      <c r="H569" s="24"/>
      <c r="I569" s="24"/>
      <c r="K569" s="24"/>
    </row>
    <row r="570">
      <c r="C570" s="24"/>
      <c r="F570" s="24"/>
      <c r="H570" s="24"/>
      <c r="I570" s="24"/>
      <c r="K570" s="24"/>
    </row>
    <row r="571">
      <c r="C571" s="24"/>
      <c r="F571" s="24"/>
      <c r="H571" s="24"/>
      <c r="I571" s="24"/>
      <c r="K571" s="24"/>
    </row>
    <row r="572">
      <c r="C572" s="24"/>
      <c r="F572" s="24"/>
      <c r="H572" s="24"/>
      <c r="I572" s="24"/>
      <c r="K572" s="24"/>
    </row>
    <row r="573">
      <c r="C573" s="24"/>
      <c r="F573" s="24"/>
      <c r="H573" s="24"/>
      <c r="I573" s="24"/>
      <c r="K573" s="24"/>
    </row>
    <row r="574">
      <c r="C574" s="24"/>
      <c r="F574" s="24"/>
      <c r="H574" s="24"/>
      <c r="I574" s="24"/>
      <c r="K574" s="24"/>
    </row>
    <row r="575">
      <c r="C575" s="24"/>
      <c r="F575" s="24"/>
      <c r="H575" s="24"/>
      <c r="I575" s="24"/>
      <c r="K575" s="24"/>
    </row>
    <row r="576">
      <c r="C576" s="24"/>
      <c r="F576" s="24"/>
      <c r="H576" s="24"/>
      <c r="I576" s="24"/>
      <c r="K576" s="24"/>
    </row>
    <row r="577">
      <c r="C577" s="24"/>
      <c r="F577" s="24"/>
      <c r="H577" s="24"/>
      <c r="I577" s="24"/>
      <c r="K577" s="24"/>
    </row>
    <row r="578">
      <c r="C578" s="24"/>
      <c r="F578" s="24"/>
      <c r="H578" s="24"/>
      <c r="I578" s="24"/>
      <c r="K578" s="24"/>
    </row>
    <row r="579">
      <c r="C579" s="24"/>
      <c r="F579" s="24"/>
      <c r="H579" s="24"/>
      <c r="I579" s="24"/>
      <c r="K579" s="24"/>
    </row>
    <row r="580">
      <c r="C580" s="24"/>
      <c r="F580" s="24"/>
      <c r="H580" s="24"/>
      <c r="I580" s="24"/>
      <c r="K580" s="24"/>
    </row>
    <row r="581">
      <c r="C581" s="24"/>
      <c r="F581" s="24"/>
      <c r="H581" s="24"/>
      <c r="I581" s="24"/>
      <c r="K581" s="24"/>
    </row>
    <row r="582">
      <c r="C582" s="24"/>
      <c r="F582" s="24"/>
      <c r="H582" s="24"/>
      <c r="I582" s="24"/>
      <c r="K582" s="24"/>
    </row>
    <row r="583">
      <c r="C583" s="24"/>
      <c r="F583" s="24"/>
      <c r="H583" s="24"/>
      <c r="I583" s="24"/>
      <c r="K583" s="24"/>
    </row>
    <row r="584">
      <c r="C584" s="24"/>
      <c r="F584" s="24"/>
      <c r="H584" s="24"/>
      <c r="I584" s="24"/>
      <c r="K584" s="24"/>
    </row>
    <row r="585">
      <c r="C585" s="24"/>
      <c r="F585" s="24"/>
      <c r="H585" s="24"/>
      <c r="I585" s="24"/>
      <c r="K585" s="24"/>
    </row>
    <row r="586">
      <c r="C586" s="24"/>
      <c r="F586" s="24"/>
      <c r="H586" s="24"/>
      <c r="I586" s="24"/>
      <c r="K586" s="24"/>
    </row>
    <row r="587">
      <c r="C587" s="24"/>
      <c r="F587" s="24"/>
      <c r="H587" s="24"/>
      <c r="I587" s="24"/>
      <c r="K587" s="24"/>
    </row>
    <row r="588">
      <c r="C588" s="24"/>
      <c r="F588" s="24"/>
      <c r="H588" s="24"/>
      <c r="I588" s="24"/>
      <c r="K588" s="24"/>
    </row>
    <row r="589">
      <c r="C589" s="24"/>
      <c r="F589" s="24"/>
      <c r="H589" s="24"/>
      <c r="I589" s="24"/>
      <c r="K589" s="24"/>
    </row>
    <row r="590">
      <c r="C590" s="24"/>
      <c r="F590" s="24"/>
      <c r="H590" s="24"/>
      <c r="I590" s="24"/>
      <c r="K590" s="24"/>
    </row>
    <row r="591">
      <c r="C591" s="24"/>
      <c r="F591" s="24"/>
      <c r="H591" s="24"/>
      <c r="I591" s="24"/>
      <c r="K591" s="24"/>
    </row>
    <row r="592">
      <c r="C592" s="24"/>
      <c r="F592" s="24"/>
      <c r="H592" s="24"/>
      <c r="I592" s="24"/>
      <c r="K592" s="24"/>
    </row>
    <row r="593">
      <c r="C593" s="24"/>
      <c r="F593" s="24"/>
      <c r="H593" s="24"/>
      <c r="I593" s="24"/>
      <c r="K593" s="24"/>
    </row>
    <row r="594">
      <c r="C594" s="24"/>
      <c r="F594" s="24"/>
      <c r="H594" s="24"/>
      <c r="I594" s="24"/>
      <c r="K594" s="24"/>
    </row>
    <row r="595">
      <c r="C595" s="24"/>
      <c r="F595" s="24"/>
      <c r="H595" s="24"/>
      <c r="I595" s="24"/>
      <c r="K595" s="24"/>
    </row>
    <row r="596">
      <c r="C596" s="24"/>
      <c r="F596" s="24"/>
      <c r="H596" s="24"/>
      <c r="I596" s="24"/>
      <c r="K596" s="24"/>
    </row>
    <row r="597">
      <c r="C597" s="24"/>
      <c r="F597" s="24"/>
      <c r="H597" s="24"/>
      <c r="I597" s="24"/>
      <c r="K597" s="24"/>
    </row>
    <row r="598">
      <c r="C598" s="24"/>
      <c r="F598" s="24"/>
      <c r="H598" s="24"/>
      <c r="I598" s="24"/>
      <c r="K598" s="24"/>
    </row>
    <row r="599">
      <c r="C599" s="24"/>
      <c r="F599" s="24"/>
      <c r="H599" s="24"/>
      <c r="I599" s="24"/>
      <c r="K599" s="24"/>
    </row>
    <row r="600">
      <c r="C600" s="24"/>
      <c r="F600" s="24"/>
      <c r="H600" s="24"/>
      <c r="I600" s="24"/>
      <c r="K600" s="24"/>
    </row>
    <row r="601">
      <c r="C601" s="24"/>
      <c r="F601" s="24"/>
      <c r="H601" s="24"/>
      <c r="I601" s="24"/>
      <c r="K601" s="24"/>
    </row>
    <row r="602">
      <c r="C602" s="24"/>
      <c r="F602" s="24"/>
      <c r="H602" s="24"/>
      <c r="I602" s="24"/>
      <c r="K602" s="24"/>
    </row>
    <row r="603">
      <c r="C603" s="24"/>
      <c r="F603" s="24"/>
      <c r="H603" s="24"/>
      <c r="I603" s="24"/>
      <c r="K603" s="24"/>
    </row>
    <row r="604">
      <c r="C604" s="24"/>
      <c r="F604" s="24"/>
      <c r="H604" s="24"/>
      <c r="I604" s="24"/>
      <c r="K604" s="24"/>
    </row>
    <row r="605">
      <c r="C605" s="24"/>
      <c r="F605" s="24"/>
      <c r="H605" s="24"/>
      <c r="I605" s="24"/>
      <c r="K605" s="24"/>
    </row>
    <row r="606">
      <c r="C606" s="24"/>
      <c r="F606" s="24"/>
      <c r="H606" s="24"/>
      <c r="I606" s="24"/>
      <c r="K606" s="24"/>
    </row>
    <row r="607">
      <c r="C607" s="24"/>
      <c r="F607" s="24"/>
      <c r="H607" s="24"/>
      <c r="I607" s="24"/>
      <c r="K607" s="24"/>
    </row>
    <row r="608">
      <c r="C608" s="24"/>
      <c r="F608" s="24"/>
      <c r="H608" s="24"/>
      <c r="I608" s="24"/>
      <c r="K608" s="24"/>
    </row>
    <row r="609">
      <c r="C609" s="24"/>
      <c r="F609" s="24"/>
      <c r="H609" s="24"/>
      <c r="I609" s="24"/>
      <c r="K609" s="24"/>
    </row>
    <row r="610">
      <c r="C610" s="24"/>
      <c r="F610" s="24"/>
      <c r="H610" s="24"/>
      <c r="I610" s="24"/>
      <c r="K610" s="24"/>
    </row>
    <row r="611">
      <c r="C611" s="24"/>
      <c r="F611" s="24"/>
      <c r="H611" s="24"/>
      <c r="I611" s="24"/>
      <c r="K611" s="24"/>
    </row>
    <row r="612">
      <c r="C612" s="24"/>
      <c r="F612" s="24"/>
      <c r="H612" s="24"/>
      <c r="I612" s="24"/>
      <c r="K612" s="24"/>
    </row>
    <row r="613">
      <c r="C613" s="24"/>
      <c r="F613" s="24"/>
      <c r="H613" s="24"/>
      <c r="I613" s="24"/>
      <c r="K613" s="24"/>
    </row>
    <row r="614">
      <c r="C614" s="24"/>
      <c r="F614" s="24"/>
      <c r="H614" s="24"/>
      <c r="I614" s="24"/>
      <c r="K614" s="24"/>
    </row>
    <row r="615">
      <c r="C615" s="24"/>
      <c r="F615" s="24"/>
      <c r="H615" s="24"/>
      <c r="I615" s="24"/>
      <c r="K615" s="24"/>
    </row>
    <row r="616">
      <c r="C616" s="24"/>
      <c r="F616" s="24"/>
      <c r="H616" s="24"/>
      <c r="I616" s="24"/>
      <c r="K616" s="24"/>
    </row>
    <row r="617">
      <c r="C617" s="24"/>
      <c r="F617" s="24"/>
      <c r="H617" s="24"/>
      <c r="I617" s="24"/>
      <c r="K617" s="24"/>
    </row>
    <row r="618">
      <c r="C618" s="24"/>
      <c r="F618" s="24"/>
      <c r="H618" s="24"/>
      <c r="I618" s="24"/>
      <c r="K618" s="24"/>
    </row>
    <row r="619">
      <c r="C619" s="24"/>
      <c r="F619" s="24"/>
      <c r="H619" s="24"/>
      <c r="I619" s="24"/>
      <c r="K619" s="24"/>
    </row>
    <row r="620">
      <c r="C620" s="24"/>
      <c r="F620" s="24"/>
      <c r="H620" s="24"/>
      <c r="I620" s="24"/>
      <c r="K620" s="24"/>
    </row>
    <row r="621">
      <c r="C621" s="24"/>
      <c r="F621" s="24"/>
      <c r="H621" s="24"/>
      <c r="I621" s="24"/>
      <c r="K621" s="24"/>
    </row>
    <row r="622">
      <c r="C622" s="24"/>
      <c r="F622" s="24"/>
      <c r="H622" s="24"/>
      <c r="I622" s="24"/>
      <c r="K622" s="24"/>
    </row>
    <row r="623">
      <c r="C623" s="24"/>
      <c r="F623" s="24"/>
      <c r="H623" s="24"/>
      <c r="I623" s="24"/>
      <c r="K623" s="24"/>
    </row>
    <row r="624">
      <c r="C624" s="24"/>
      <c r="F624" s="24"/>
      <c r="H624" s="24"/>
      <c r="I624" s="24"/>
      <c r="K624" s="24"/>
    </row>
    <row r="625">
      <c r="C625" s="24"/>
      <c r="F625" s="24"/>
      <c r="H625" s="24"/>
      <c r="I625" s="24"/>
      <c r="K625" s="24"/>
    </row>
    <row r="626">
      <c r="C626" s="24"/>
      <c r="F626" s="24"/>
      <c r="H626" s="24"/>
      <c r="I626" s="24"/>
      <c r="K626" s="24"/>
    </row>
    <row r="627">
      <c r="C627" s="24"/>
      <c r="F627" s="24"/>
      <c r="H627" s="24"/>
      <c r="I627" s="24"/>
      <c r="K627" s="24"/>
    </row>
    <row r="628">
      <c r="C628" s="24"/>
      <c r="F628" s="24"/>
      <c r="H628" s="24"/>
      <c r="I628" s="24"/>
      <c r="K628" s="24"/>
    </row>
    <row r="629">
      <c r="C629" s="24"/>
      <c r="F629" s="24"/>
      <c r="H629" s="24"/>
      <c r="I629" s="24"/>
      <c r="K629" s="24"/>
    </row>
    <row r="630">
      <c r="C630" s="24"/>
      <c r="F630" s="24"/>
      <c r="H630" s="24"/>
      <c r="I630" s="24"/>
      <c r="K630" s="24"/>
    </row>
    <row r="631">
      <c r="C631" s="24"/>
      <c r="F631" s="24"/>
      <c r="H631" s="24"/>
      <c r="I631" s="24"/>
      <c r="K631" s="24"/>
    </row>
    <row r="632">
      <c r="C632" s="24"/>
      <c r="F632" s="24"/>
      <c r="H632" s="24"/>
      <c r="I632" s="24"/>
      <c r="K632" s="24"/>
    </row>
    <row r="633">
      <c r="C633" s="24"/>
      <c r="F633" s="24"/>
      <c r="H633" s="24"/>
      <c r="I633" s="24"/>
      <c r="K633" s="24"/>
    </row>
    <row r="634">
      <c r="C634" s="24"/>
      <c r="F634" s="24"/>
      <c r="H634" s="24"/>
      <c r="I634" s="24"/>
      <c r="K634" s="24"/>
    </row>
    <row r="635">
      <c r="C635" s="24"/>
      <c r="F635" s="24"/>
      <c r="H635" s="24"/>
      <c r="I635" s="24"/>
      <c r="K635" s="24"/>
    </row>
    <row r="636">
      <c r="C636" s="24"/>
      <c r="F636" s="24"/>
      <c r="H636" s="24"/>
      <c r="I636" s="24"/>
      <c r="K636" s="24"/>
    </row>
    <row r="637">
      <c r="C637" s="24"/>
      <c r="F637" s="24"/>
      <c r="H637" s="24"/>
      <c r="I637" s="24"/>
      <c r="K637" s="24"/>
    </row>
    <row r="638">
      <c r="C638" s="24"/>
      <c r="F638" s="24"/>
      <c r="H638" s="24"/>
      <c r="I638" s="24"/>
      <c r="K638" s="24"/>
    </row>
    <row r="639">
      <c r="C639" s="24"/>
      <c r="F639" s="24"/>
      <c r="H639" s="24"/>
      <c r="I639" s="24"/>
      <c r="K639" s="24"/>
    </row>
    <row r="640">
      <c r="C640" s="24"/>
      <c r="F640" s="24"/>
      <c r="H640" s="24"/>
      <c r="I640" s="24"/>
      <c r="K640" s="24"/>
    </row>
    <row r="641">
      <c r="C641" s="24"/>
      <c r="F641" s="24"/>
      <c r="H641" s="24"/>
      <c r="I641" s="24"/>
      <c r="K641" s="24"/>
    </row>
    <row r="642">
      <c r="C642" s="24"/>
      <c r="F642" s="24"/>
      <c r="H642" s="24"/>
      <c r="I642" s="24"/>
      <c r="K642" s="24"/>
    </row>
    <row r="643">
      <c r="C643" s="24"/>
      <c r="F643" s="24"/>
      <c r="H643" s="24"/>
      <c r="I643" s="24"/>
      <c r="K643" s="24"/>
    </row>
    <row r="644">
      <c r="C644" s="24"/>
      <c r="F644" s="24"/>
      <c r="H644" s="24"/>
      <c r="I644" s="24"/>
      <c r="K644" s="24"/>
    </row>
    <row r="645">
      <c r="C645" s="24"/>
      <c r="F645" s="24"/>
      <c r="H645" s="24"/>
      <c r="I645" s="24"/>
      <c r="K645" s="24"/>
    </row>
    <row r="646">
      <c r="C646" s="24"/>
      <c r="F646" s="24"/>
      <c r="H646" s="24"/>
      <c r="I646" s="24"/>
      <c r="K646" s="24"/>
    </row>
    <row r="647">
      <c r="C647" s="24"/>
      <c r="F647" s="24"/>
      <c r="H647" s="24"/>
      <c r="I647" s="24"/>
      <c r="K647" s="24"/>
    </row>
    <row r="648">
      <c r="C648" s="24"/>
      <c r="F648" s="24"/>
      <c r="H648" s="24"/>
      <c r="I648" s="24"/>
      <c r="K648" s="24"/>
    </row>
    <row r="649">
      <c r="C649" s="24"/>
      <c r="F649" s="24"/>
      <c r="H649" s="24"/>
      <c r="I649" s="24"/>
      <c r="K649" s="24"/>
    </row>
    <row r="650">
      <c r="C650" s="24"/>
      <c r="F650" s="24"/>
      <c r="H650" s="24"/>
      <c r="I650" s="24"/>
      <c r="K650" s="24"/>
    </row>
    <row r="651">
      <c r="C651" s="24"/>
      <c r="F651" s="24"/>
      <c r="H651" s="24"/>
      <c r="I651" s="24"/>
      <c r="K651" s="24"/>
    </row>
    <row r="652">
      <c r="C652" s="24"/>
      <c r="F652" s="24"/>
      <c r="H652" s="24"/>
      <c r="I652" s="24"/>
      <c r="K652" s="24"/>
    </row>
    <row r="653">
      <c r="C653" s="24"/>
      <c r="F653" s="24"/>
      <c r="H653" s="24"/>
      <c r="I653" s="24"/>
      <c r="K653" s="24"/>
    </row>
    <row r="654">
      <c r="C654" s="24"/>
      <c r="F654" s="24"/>
      <c r="H654" s="24"/>
      <c r="I654" s="24"/>
      <c r="K654" s="24"/>
    </row>
    <row r="655">
      <c r="C655" s="24"/>
      <c r="F655" s="24"/>
      <c r="H655" s="24"/>
      <c r="I655" s="24"/>
      <c r="K655" s="24"/>
    </row>
    <row r="656">
      <c r="C656" s="24"/>
      <c r="F656" s="24"/>
      <c r="H656" s="24"/>
      <c r="I656" s="24"/>
      <c r="K656" s="24"/>
    </row>
    <row r="657">
      <c r="C657" s="24"/>
      <c r="F657" s="24"/>
      <c r="H657" s="24"/>
      <c r="I657" s="24"/>
      <c r="K657" s="24"/>
    </row>
    <row r="658">
      <c r="C658" s="24"/>
      <c r="F658" s="24"/>
      <c r="H658" s="24"/>
      <c r="I658" s="24"/>
      <c r="K658" s="24"/>
    </row>
    <row r="659">
      <c r="C659" s="24"/>
      <c r="F659" s="24"/>
      <c r="H659" s="24"/>
      <c r="I659" s="24"/>
      <c r="K659" s="24"/>
    </row>
    <row r="660">
      <c r="C660" s="24"/>
      <c r="F660" s="24"/>
      <c r="H660" s="24"/>
      <c r="I660" s="24"/>
      <c r="K660" s="24"/>
    </row>
    <row r="661">
      <c r="C661" s="24"/>
      <c r="F661" s="24"/>
      <c r="H661" s="24"/>
      <c r="I661" s="24"/>
      <c r="K661" s="24"/>
    </row>
    <row r="662">
      <c r="C662" s="24"/>
      <c r="F662" s="24"/>
      <c r="H662" s="24"/>
      <c r="I662" s="24"/>
      <c r="K662" s="24"/>
    </row>
    <row r="663">
      <c r="C663" s="24"/>
      <c r="F663" s="24"/>
      <c r="H663" s="24"/>
      <c r="I663" s="24"/>
      <c r="K663" s="24"/>
    </row>
    <row r="664">
      <c r="C664" s="24"/>
      <c r="F664" s="24"/>
      <c r="H664" s="24"/>
      <c r="I664" s="24"/>
      <c r="K664" s="24"/>
    </row>
    <row r="665">
      <c r="C665" s="24"/>
      <c r="F665" s="24"/>
      <c r="H665" s="24"/>
      <c r="I665" s="24"/>
      <c r="K665" s="24"/>
    </row>
    <row r="666">
      <c r="C666" s="24"/>
      <c r="F666" s="24"/>
      <c r="H666" s="24"/>
      <c r="I666" s="24"/>
      <c r="K666" s="24"/>
    </row>
    <row r="667">
      <c r="C667" s="24"/>
      <c r="F667" s="24"/>
      <c r="H667" s="24"/>
      <c r="I667" s="24"/>
      <c r="K667" s="24"/>
    </row>
    <row r="668">
      <c r="C668" s="24"/>
      <c r="F668" s="24"/>
      <c r="H668" s="24"/>
      <c r="I668" s="24"/>
      <c r="K668" s="24"/>
    </row>
    <row r="669">
      <c r="C669" s="24"/>
      <c r="F669" s="24"/>
      <c r="H669" s="24"/>
      <c r="I669" s="24"/>
      <c r="K669" s="24"/>
    </row>
    <row r="670">
      <c r="C670" s="24"/>
      <c r="F670" s="24"/>
      <c r="H670" s="24"/>
      <c r="I670" s="24"/>
      <c r="K670" s="24"/>
    </row>
    <row r="671">
      <c r="C671" s="24"/>
      <c r="F671" s="24"/>
      <c r="H671" s="24"/>
      <c r="I671" s="24"/>
      <c r="K671" s="24"/>
    </row>
    <row r="672">
      <c r="C672" s="24"/>
      <c r="F672" s="24"/>
      <c r="H672" s="24"/>
      <c r="I672" s="24"/>
      <c r="K672" s="24"/>
    </row>
    <row r="673">
      <c r="C673" s="24"/>
      <c r="F673" s="24"/>
      <c r="H673" s="24"/>
      <c r="I673" s="24"/>
      <c r="K673" s="24"/>
    </row>
    <row r="674">
      <c r="C674" s="24"/>
      <c r="F674" s="24"/>
      <c r="H674" s="24"/>
      <c r="I674" s="24"/>
      <c r="K674" s="24"/>
    </row>
    <row r="675">
      <c r="C675" s="24"/>
      <c r="F675" s="24"/>
      <c r="H675" s="24"/>
      <c r="I675" s="24"/>
      <c r="K675" s="24"/>
    </row>
    <row r="676">
      <c r="C676" s="24"/>
      <c r="F676" s="24"/>
      <c r="H676" s="24"/>
      <c r="I676" s="24"/>
      <c r="K676" s="24"/>
    </row>
    <row r="677">
      <c r="C677" s="24"/>
      <c r="F677" s="24"/>
      <c r="H677" s="24"/>
      <c r="I677" s="24"/>
      <c r="K677" s="24"/>
    </row>
    <row r="678">
      <c r="C678" s="24"/>
      <c r="F678" s="24"/>
      <c r="H678" s="24"/>
      <c r="I678" s="24"/>
      <c r="K678" s="24"/>
    </row>
    <row r="679">
      <c r="C679" s="24"/>
      <c r="F679" s="24"/>
      <c r="H679" s="24"/>
      <c r="I679" s="24"/>
      <c r="K679" s="24"/>
    </row>
    <row r="680">
      <c r="C680" s="24"/>
      <c r="F680" s="24"/>
      <c r="H680" s="24"/>
      <c r="I680" s="24"/>
      <c r="K680" s="24"/>
    </row>
    <row r="681">
      <c r="C681" s="24"/>
      <c r="F681" s="24"/>
      <c r="H681" s="24"/>
      <c r="I681" s="24"/>
      <c r="K681" s="24"/>
    </row>
    <row r="682">
      <c r="C682" s="24"/>
      <c r="F682" s="24"/>
      <c r="H682" s="24"/>
      <c r="I682" s="24"/>
      <c r="K682" s="24"/>
    </row>
    <row r="683">
      <c r="C683" s="24"/>
      <c r="F683" s="24"/>
      <c r="H683" s="24"/>
      <c r="I683" s="24"/>
      <c r="K683" s="24"/>
    </row>
    <row r="684">
      <c r="C684" s="24"/>
      <c r="F684" s="24"/>
      <c r="H684" s="24"/>
      <c r="I684" s="24"/>
      <c r="K684" s="24"/>
    </row>
    <row r="685">
      <c r="C685" s="24"/>
      <c r="F685" s="24"/>
      <c r="H685" s="24"/>
      <c r="I685" s="24"/>
      <c r="K685" s="24"/>
    </row>
    <row r="686">
      <c r="C686" s="24"/>
      <c r="F686" s="24"/>
      <c r="H686" s="24"/>
      <c r="I686" s="24"/>
      <c r="K686" s="24"/>
    </row>
    <row r="687">
      <c r="C687" s="24"/>
      <c r="F687" s="24"/>
      <c r="H687" s="24"/>
      <c r="I687" s="24"/>
      <c r="K687" s="24"/>
    </row>
    <row r="688">
      <c r="C688" s="24"/>
      <c r="F688" s="24"/>
      <c r="H688" s="24"/>
      <c r="I688" s="24"/>
      <c r="K688" s="24"/>
    </row>
    <row r="689">
      <c r="C689" s="24"/>
      <c r="F689" s="24"/>
      <c r="H689" s="24"/>
      <c r="I689" s="24"/>
      <c r="K689" s="24"/>
    </row>
    <row r="690">
      <c r="C690" s="24"/>
      <c r="F690" s="24"/>
      <c r="H690" s="24"/>
      <c r="I690" s="24"/>
      <c r="K690" s="24"/>
    </row>
    <row r="691">
      <c r="C691" s="24"/>
      <c r="F691" s="24"/>
      <c r="H691" s="24"/>
      <c r="I691" s="24"/>
      <c r="K691" s="24"/>
    </row>
    <row r="692">
      <c r="C692" s="24"/>
      <c r="F692" s="24"/>
      <c r="H692" s="24"/>
      <c r="I692" s="24"/>
      <c r="K692" s="24"/>
    </row>
    <row r="693">
      <c r="C693" s="24"/>
      <c r="F693" s="24"/>
      <c r="H693" s="24"/>
      <c r="I693" s="24"/>
      <c r="K693" s="24"/>
    </row>
    <row r="694">
      <c r="C694" s="24"/>
      <c r="F694" s="24"/>
      <c r="H694" s="24"/>
      <c r="I694" s="24"/>
      <c r="K694" s="24"/>
    </row>
    <row r="695">
      <c r="C695" s="24"/>
      <c r="F695" s="24"/>
      <c r="H695" s="24"/>
      <c r="I695" s="24"/>
      <c r="K695" s="24"/>
    </row>
    <row r="696">
      <c r="C696" s="24"/>
      <c r="F696" s="24"/>
      <c r="H696" s="24"/>
      <c r="I696" s="24"/>
      <c r="K696" s="24"/>
    </row>
    <row r="697">
      <c r="C697" s="24"/>
      <c r="F697" s="24"/>
      <c r="H697" s="24"/>
      <c r="I697" s="24"/>
      <c r="K697" s="24"/>
    </row>
    <row r="698">
      <c r="C698" s="24"/>
      <c r="F698" s="24"/>
      <c r="H698" s="24"/>
      <c r="I698" s="24"/>
      <c r="K698" s="24"/>
    </row>
    <row r="699">
      <c r="C699" s="24"/>
      <c r="F699" s="24"/>
      <c r="H699" s="24"/>
      <c r="I699" s="24"/>
      <c r="K699" s="24"/>
    </row>
    <row r="700">
      <c r="C700" s="24"/>
      <c r="F700" s="24"/>
      <c r="H700" s="24"/>
      <c r="I700" s="24"/>
      <c r="K700" s="24"/>
    </row>
    <row r="701">
      <c r="C701" s="24"/>
      <c r="F701" s="24"/>
      <c r="H701" s="24"/>
      <c r="I701" s="24"/>
      <c r="K701" s="24"/>
    </row>
    <row r="702">
      <c r="C702" s="24"/>
      <c r="F702" s="24"/>
      <c r="H702" s="24"/>
      <c r="I702" s="24"/>
      <c r="K702" s="24"/>
    </row>
    <row r="703">
      <c r="C703" s="24"/>
      <c r="F703" s="24"/>
      <c r="H703" s="24"/>
      <c r="I703" s="24"/>
      <c r="K703" s="24"/>
    </row>
    <row r="704">
      <c r="C704" s="24"/>
      <c r="F704" s="24"/>
      <c r="H704" s="24"/>
      <c r="I704" s="24"/>
      <c r="K704" s="24"/>
    </row>
    <row r="705">
      <c r="C705" s="24"/>
      <c r="F705" s="24"/>
      <c r="H705" s="24"/>
      <c r="I705" s="24"/>
      <c r="K705" s="24"/>
    </row>
    <row r="706">
      <c r="C706" s="24"/>
      <c r="F706" s="24"/>
      <c r="H706" s="24"/>
      <c r="I706" s="24"/>
      <c r="K706" s="24"/>
    </row>
    <row r="707">
      <c r="C707" s="24"/>
      <c r="F707" s="24"/>
      <c r="H707" s="24"/>
      <c r="I707" s="24"/>
      <c r="K707" s="24"/>
    </row>
    <row r="708">
      <c r="C708" s="24"/>
      <c r="F708" s="24"/>
      <c r="H708" s="24"/>
      <c r="I708" s="24"/>
      <c r="K708" s="24"/>
    </row>
    <row r="709">
      <c r="C709" s="24"/>
      <c r="F709" s="24"/>
      <c r="H709" s="24"/>
      <c r="I709" s="24"/>
      <c r="K709" s="24"/>
    </row>
    <row r="710">
      <c r="C710" s="24"/>
      <c r="F710" s="24"/>
      <c r="H710" s="24"/>
      <c r="I710" s="24"/>
      <c r="K710" s="24"/>
    </row>
    <row r="711">
      <c r="C711" s="24"/>
      <c r="F711" s="24"/>
      <c r="H711" s="24"/>
      <c r="I711" s="24"/>
      <c r="K711" s="24"/>
    </row>
    <row r="712">
      <c r="C712" s="24"/>
      <c r="F712" s="24"/>
      <c r="H712" s="24"/>
      <c r="I712" s="24"/>
      <c r="K712" s="24"/>
    </row>
    <row r="713">
      <c r="C713" s="24"/>
      <c r="F713" s="24"/>
      <c r="H713" s="24"/>
      <c r="I713" s="24"/>
      <c r="K713" s="24"/>
    </row>
    <row r="714">
      <c r="C714" s="24"/>
      <c r="F714" s="24"/>
      <c r="H714" s="24"/>
      <c r="I714" s="24"/>
      <c r="K714" s="24"/>
    </row>
    <row r="715">
      <c r="C715" s="24"/>
      <c r="F715" s="24"/>
      <c r="H715" s="24"/>
      <c r="I715" s="24"/>
      <c r="K715" s="24"/>
    </row>
    <row r="716">
      <c r="C716" s="24"/>
      <c r="F716" s="24"/>
      <c r="H716" s="24"/>
      <c r="I716" s="24"/>
      <c r="K716" s="24"/>
    </row>
    <row r="717">
      <c r="C717" s="24"/>
      <c r="F717" s="24"/>
      <c r="H717" s="24"/>
      <c r="I717" s="24"/>
      <c r="K717" s="24"/>
    </row>
    <row r="718">
      <c r="C718" s="24"/>
      <c r="F718" s="24"/>
      <c r="H718" s="24"/>
      <c r="I718" s="24"/>
      <c r="K718" s="24"/>
    </row>
    <row r="719">
      <c r="C719" s="24"/>
      <c r="F719" s="24"/>
      <c r="H719" s="24"/>
      <c r="I719" s="24"/>
      <c r="K719" s="24"/>
    </row>
    <row r="720">
      <c r="C720" s="24"/>
      <c r="F720" s="24"/>
      <c r="H720" s="24"/>
      <c r="I720" s="24"/>
      <c r="K720" s="24"/>
    </row>
    <row r="721">
      <c r="C721" s="24"/>
      <c r="F721" s="24"/>
      <c r="H721" s="24"/>
      <c r="I721" s="24"/>
      <c r="K721" s="24"/>
    </row>
    <row r="722">
      <c r="C722" s="24"/>
      <c r="F722" s="24"/>
      <c r="H722" s="24"/>
      <c r="I722" s="24"/>
      <c r="K722" s="24"/>
    </row>
    <row r="723">
      <c r="C723" s="24"/>
      <c r="F723" s="24"/>
      <c r="H723" s="24"/>
      <c r="I723" s="24"/>
      <c r="K723" s="24"/>
    </row>
    <row r="724">
      <c r="C724" s="24"/>
      <c r="F724" s="24"/>
      <c r="H724" s="24"/>
      <c r="I724" s="24"/>
      <c r="K724" s="24"/>
    </row>
    <row r="725">
      <c r="C725" s="24"/>
      <c r="F725" s="24"/>
      <c r="H725" s="24"/>
      <c r="I725" s="24"/>
      <c r="K725" s="24"/>
    </row>
    <row r="726">
      <c r="C726" s="24"/>
      <c r="F726" s="24"/>
      <c r="H726" s="24"/>
      <c r="I726" s="24"/>
      <c r="K726" s="24"/>
    </row>
    <row r="727">
      <c r="C727" s="24"/>
      <c r="F727" s="24"/>
      <c r="H727" s="24"/>
      <c r="I727" s="24"/>
      <c r="K727" s="24"/>
    </row>
    <row r="728">
      <c r="C728" s="24"/>
      <c r="F728" s="24"/>
      <c r="H728" s="24"/>
      <c r="I728" s="24"/>
      <c r="K728" s="24"/>
    </row>
    <row r="729">
      <c r="C729" s="24"/>
      <c r="F729" s="24"/>
      <c r="H729" s="24"/>
      <c r="I729" s="24"/>
      <c r="K729" s="24"/>
    </row>
    <row r="730">
      <c r="C730" s="24"/>
      <c r="F730" s="24"/>
      <c r="H730" s="24"/>
      <c r="I730" s="24"/>
      <c r="K730" s="24"/>
    </row>
    <row r="731">
      <c r="C731" s="24"/>
      <c r="F731" s="24"/>
      <c r="H731" s="24"/>
      <c r="I731" s="24"/>
      <c r="K731" s="24"/>
    </row>
    <row r="732">
      <c r="C732" s="24"/>
      <c r="F732" s="24"/>
      <c r="H732" s="24"/>
      <c r="I732" s="24"/>
      <c r="K732" s="24"/>
    </row>
    <row r="733">
      <c r="C733" s="24"/>
      <c r="F733" s="24"/>
      <c r="H733" s="24"/>
      <c r="I733" s="24"/>
      <c r="K733" s="24"/>
    </row>
    <row r="734">
      <c r="C734" s="24"/>
      <c r="F734" s="24"/>
      <c r="H734" s="24"/>
      <c r="I734" s="24"/>
      <c r="K734" s="24"/>
    </row>
    <row r="735">
      <c r="C735" s="24"/>
      <c r="F735" s="24"/>
      <c r="H735" s="24"/>
      <c r="I735" s="24"/>
      <c r="K735" s="24"/>
    </row>
    <row r="736">
      <c r="C736" s="24"/>
      <c r="F736" s="24"/>
      <c r="H736" s="24"/>
      <c r="I736" s="24"/>
      <c r="K736" s="24"/>
    </row>
    <row r="737">
      <c r="C737" s="24"/>
      <c r="F737" s="24"/>
      <c r="H737" s="24"/>
      <c r="I737" s="24"/>
      <c r="K737" s="24"/>
    </row>
    <row r="738">
      <c r="C738" s="24"/>
      <c r="F738" s="24"/>
      <c r="H738" s="24"/>
      <c r="I738" s="24"/>
      <c r="K738" s="24"/>
    </row>
    <row r="739">
      <c r="C739" s="24"/>
      <c r="F739" s="24"/>
      <c r="H739" s="24"/>
      <c r="I739" s="24"/>
      <c r="K739" s="24"/>
    </row>
    <row r="740">
      <c r="C740" s="24"/>
      <c r="F740" s="24"/>
      <c r="H740" s="24"/>
      <c r="I740" s="24"/>
      <c r="K740" s="24"/>
    </row>
    <row r="741">
      <c r="C741" s="24"/>
      <c r="F741" s="24"/>
      <c r="H741" s="24"/>
      <c r="I741" s="24"/>
      <c r="K741" s="24"/>
    </row>
    <row r="742">
      <c r="C742" s="24"/>
      <c r="F742" s="24"/>
      <c r="H742" s="24"/>
      <c r="I742" s="24"/>
      <c r="K742" s="24"/>
    </row>
    <row r="743">
      <c r="C743" s="24"/>
      <c r="F743" s="24"/>
      <c r="H743" s="24"/>
      <c r="I743" s="24"/>
      <c r="K743" s="24"/>
    </row>
    <row r="744">
      <c r="C744" s="24"/>
      <c r="F744" s="24"/>
      <c r="H744" s="24"/>
      <c r="I744" s="24"/>
      <c r="K744" s="24"/>
    </row>
    <row r="745">
      <c r="C745" s="24"/>
      <c r="F745" s="24"/>
      <c r="H745" s="24"/>
      <c r="I745" s="24"/>
      <c r="K745" s="24"/>
    </row>
    <row r="746">
      <c r="C746" s="24"/>
      <c r="F746" s="24"/>
      <c r="H746" s="24"/>
      <c r="I746" s="24"/>
      <c r="K746" s="24"/>
    </row>
    <row r="747">
      <c r="C747" s="24"/>
      <c r="F747" s="24"/>
      <c r="H747" s="24"/>
      <c r="I747" s="24"/>
      <c r="K747" s="24"/>
    </row>
    <row r="748">
      <c r="C748" s="24"/>
      <c r="F748" s="24"/>
      <c r="H748" s="24"/>
      <c r="I748" s="24"/>
      <c r="K748" s="24"/>
    </row>
    <row r="749">
      <c r="C749" s="24"/>
      <c r="F749" s="24"/>
      <c r="H749" s="24"/>
      <c r="I749" s="24"/>
      <c r="K749" s="24"/>
    </row>
    <row r="750">
      <c r="C750" s="24"/>
      <c r="F750" s="24"/>
      <c r="H750" s="24"/>
      <c r="I750" s="24"/>
      <c r="K750" s="24"/>
    </row>
    <row r="751">
      <c r="C751" s="24"/>
      <c r="F751" s="24"/>
      <c r="H751" s="24"/>
      <c r="I751" s="24"/>
      <c r="K751" s="24"/>
    </row>
    <row r="752">
      <c r="C752" s="24"/>
      <c r="F752" s="24"/>
      <c r="H752" s="24"/>
      <c r="I752" s="24"/>
      <c r="K752" s="24"/>
    </row>
    <row r="753">
      <c r="C753" s="24"/>
      <c r="F753" s="24"/>
      <c r="H753" s="24"/>
      <c r="I753" s="24"/>
      <c r="K753" s="24"/>
    </row>
    <row r="754">
      <c r="C754" s="24"/>
      <c r="F754" s="24"/>
      <c r="H754" s="24"/>
      <c r="I754" s="24"/>
      <c r="K754" s="24"/>
    </row>
    <row r="755">
      <c r="C755" s="24"/>
      <c r="F755" s="24"/>
      <c r="H755" s="24"/>
      <c r="I755" s="24"/>
      <c r="K755" s="24"/>
    </row>
    <row r="756">
      <c r="C756" s="24"/>
      <c r="F756" s="24"/>
      <c r="H756" s="24"/>
      <c r="I756" s="24"/>
      <c r="K756" s="24"/>
    </row>
    <row r="757">
      <c r="C757" s="24"/>
      <c r="F757" s="24"/>
      <c r="H757" s="24"/>
      <c r="I757" s="24"/>
      <c r="K757" s="24"/>
    </row>
    <row r="758">
      <c r="C758" s="24"/>
      <c r="F758" s="24"/>
      <c r="H758" s="24"/>
      <c r="I758" s="24"/>
      <c r="K758" s="24"/>
    </row>
    <row r="759">
      <c r="C759" s="24"/>
      <c r="F759" s="24"/>
      <c r="H759" s="24"/>
      <c r="I759" s="24"/>
      <c r="K759" s="24"/>
    </row>
    <row r="760">
      <c r="C760" s="24"/>
      <c r="F760" s="24"/>
      <c r="H760" s="24"/>
      <c r="I760" s="24"/>
      <c r="K760" s="24"/>
    </row>
    <row r="761">
      <c r="C761" s="24"/>
      <c r="F761" s="24"/>
      <c r="H761" s="24"/>
      <c r="I761" s="24"/>
      <c r="K761" s="24"/>
    </row>
    <row r="762">
      <c r="C762" s="24"/>
      <c r="F762" s="24"/>
      <c r="H762" s="24"/>
      <c r="I762" s="24"/>
      <c r="K762" s="24"/>
    </row>
    <row r="763">
      <c r="C763" s="24"/>
      <c r="F763" s="24"/>
      <c r="H763" s="24"/>
      <c r="I763" s="24"/>
      <c r="K763" s="24"/>
    </row>
    <row r="764">
      <c r="C764" s="24"/>
      <c r="F764" s="24"/>
      <c r="H764" s="24"/>
      <c r="I764" s="24"/>
      <c r="K764" s="24"/>
    </row>
    <row r="765">
      <c r="C765" s="24"/>
      <c r="F765" s="24"/>
      <c r="H765" s="24"/>
      <c r="I765" s="24"/>
      <c r="K765" s="24"/>
    </row>
    <row r="766">
      <c r="C766" s="24"/>
      <c r="F766" s="24"/>
      <c r="H766" s="24"/>
      <c r="I766" s="24"/>
      <c r="K766" s="24"/>
    </row>
    <row r="767">
      <c r="C767" s="24"/>
      <c r="F767" s="24"/>
      <c r="H767" s="24"/>
      <c r="I767" s="24"/>
      <c r="K767" s="24"/>
    </row>
    <row r="768">
      <c r="C768" s="24"/>
      <c r="F768" s="24"/>
      <c r="H768" s="24"/>
      <c r="I768" s="24"/>
      <c r="K768" s="24"/>
    </row>
    <row r="769">
      <c r="C769" s="24"/>
      <c r="F769" s="24"/>
      <c r="H769" s="24"/>
      <c r="I769" s="24"/>
      <c r="K769" s="24"/>
    </row>
    <row r="770">
      <c r="C770" s="24"/>
      <c r="F770" s="24"/>
      <c r="H770" s="24"/>
      <c r="I770" s="24"/>
      <c r="K770" s="24"/>
    </row>
    <row r="771">
      <c r="C771" s="24"/>
      <c r="F771" s="24"/>
      <c r="H771" s="24"/>
      <c r="I771" s="24"/>
      <c r="K771" s="24"/>
    </row>
    <row r="772">
      <c r="C772" s="24"/>
      <c r="F772" s="24"/>
      <c r="H772" s="24"/>
      <c r="I772" s="24"/>
      <c r="K772" s="24"/>
    </row>
    <row r="773">
      <c r="C773" s="24"/>
      <c r="F773" s="24"/>
      <c r="H773" s="24"/>
      <c r="I773" s="24"/>
      <c r="K773" s="24"/>
    </row>
    <row r="774">
      <c r="C774" s="24"/>
      <c r="F774" s="24"/>
      <c r="H774" s="24"/>
      <c r="I774" s="24"/>
      <c r="K774" s="24"/>
    </row>
    <row r="775">
      <c r="C775" s="24"/>
      <c r="F775" s="24"/>
      <c r="H775" s="24"/>
      <c r="I775" s="24"/>
      <c r="K775" s="24"/>
    </row>
    <row r="776">
      <c r="C776" s="24"/>
      <c r="F776" s="24"/>
      <c r="H776" s="24"/>
      <c r="I776" s="24"/>
      <c r="K776" s="24"/>
    </row>
    <row r="777">
      <c r="C777" s="24"/>
      <c r="F777" s="24"/>
      <c r="H777" s="24"/>
      <c r="I777" s="24"/>
      <c r="K777" s="24"/>
    </row>
    <row r="778">
      <c r="C778" s="24"/>
      <c r="F778" s="24"/>
      <c r="H778" s="24"/>
      <c r="I778" s="24"/>
      <c r="K778" s="24"/>
    </row>
    <row r="779">
      <c r="C779" s="24"/>
      <c r="F779" s="24"/>
      <c r="H779" s="24"/>
      <c r="I779" s="24"/>
      <c r="K779" s="24"/>
    </row>
    <row r="780">
      <c r="C780" s="24"/>
      <c r="F780" s="24"/>
      <c r="H780" s="24"/>
      <c r="I780" s="24"/>
      <c r="K780" s="24"/>
    </row>
    <row r="781">
      <c r="C781" s="24"/>
      <c r="F781" s="24"/>
      <c r="H781" s="24"/>
      <c r="I781" s="24"/>
      <c r="K781" s="24"/>
    </row>
    <row r="782">
      <c r="C782" s="24"/>
      <c r="F782" s="24"/>
      <c r="H782" s="24"/>
      <c r="I782" s="24"/>
      <c r="K782" s="24"/>
    </row>
    <row r="783">
      <c r="C783" s="24"/>
      <c r="F783" s="24"/>
      <c r="H783" s="24"/>
      <c r="I783" s="24"/>
      <c r="K783" s="24"/>
    </row>
    <row r="784">
      <c r="C784" s="24"/>
      <c r="F784" s="24"/>
      <c r="H784" s="24"/>
      <c r="I784" s="24"/>
      <c r="K784" s="24"/>
    </row>
    <row r="785">
      <c r="C785" s="24"/>
      <c r="F785" s="24"/>
      <c r="H785" s="24"/>
      <c r="I785" s="24"/>
      <c r="K785" s="24"/>
    </row>
    <row r="786">
      <c r="C786" s="24"/>
      <c r="F786" s="24"/>
      <c r="H786" s="24"/>
      <c r="I786" s="24"/>
      <c r="K786" s="24"/>
    </row>
    <row r="787">
      <c r="C787" s="24"/>
      <c r="F787" s="24"/>
      <c r="H787" s="24"/>
      <c r="I787" s="24"/>
      <c r="K787" s="24"/>
    </row>
    <row r="788">
      <c r="C788" s="24"/>
      <c r="F788" s="24"/>
      <c r="H788" s="24"/>
      <c r="I788" s="24"/>
      <c r="K788" s="24"/>
    </row>
    <row r="789">
      <c r="C789" s="24"/>
      <c r="F789" s="24"/>
      <c r="H789" s="24"/>
      <c r="I789" s="24"/>
      <c r="K789" s="24"/>
    </row>
    <row r="790">
      <c r="C790" s="24"/>
      <c r="F790" s="24"/>
      <c r="H790" s="24"/>
      <c r="I790" s="24"/>
      <c r="K790" s="24"/>
    </row>
    <row r="791">
      <c r="C791" s="24"/>
      <c r="F791" s="24"/>
      <c r="H791" s="24"/>
      <c r="I791" s="24"/>
      <c r="K791" s="24"/>
    </row>
    <row r="792">
      <c r="C792" s="24"/>
      <c r="F792" s="24"/>
      <c r="H792" s="24"/>
      <c r="I792" s="24"/>
      <c r="K792" s="24"/>
    </row>
    <row r="793">
      <c r="C793" s="24"/>
      <c r="F793" s="24"/>
      <c r="H793" s="24"/>
      <c r="I793" s="24"/>
      <c r="K793" s="24"/>
    </row>
    <row r="794">
      <c r="C794" s="24"/>
      <c r="F794" s="24"/>
      <c r="H794" s="24"/>
      <c r="I794" s="24"/>
      <c r="K794" s="24"/>
    </row>
    <row r="795">
      <c r="C795" s="24"/>
      <c r="F795" s="24"/>
      <c r="H795" s="24"/>
      <c r="I795" s="24"/>
      <c r="K795" s="24"/>
    </row>
    <row r="796">
      <c r="C796" s="24"/>
      <c r="F796" s="24"/>
      <c r="H796" s="24"/>
      <c r="I796" s="24"/>
      <c r="K796" s="24"/>
    </row>
    <row r="797">
      <c r="C797" s="24"/>
      <c r="F797" s="24"/>
      <c r="H797" s="24"/>
      <c r="I797" s="24"/>
      <c r="K797" s="24"/>
    </row>
    <row r="798">
      <c r="C798" s="24"/>
      <c r="F798" s="24"/>
      <c r="H798" s="24"/>
      <c r="I798" s="24"/>
      <c r="K798" s="24"/>
    </row>
    <row r="799">
      <c r="C799" s="24"/>
      <c r="F799" s="24"/>
      <c r="H799" s="24"/>
      <c r="I799" s="24"/>
      <c r="K799" s="24"/>
    </row>
    <row r="800">
      <c r="C800" s="24"/>
      <c r="F800" s="24"/>
      <c r="H800" s="24"/>
      <c r="I800" s="24"/>
      <c r="K800" s="24"/>
    </row>
    <row r="801">
      <c r="C801" s="24"/>
      <c r="F801" s="24"/>
      <c r="H801" s="24"/>
      <c r="I801" s="24"/>
      <c r="K801" s="24"/>
    </row>
    <row r="802">
      <c r="C802" s="24"/>
      <c r="F802" s="24"/>
      <c r="H802" s="24"/>
      <c r="I802" s="24"/>
      <c r="K802" s="24"/>
    </row>
    <row r="803">
      <c r="C803" s="24"/>
      <c r="F803" s="24"/>
      <c r="H803" s="24"/>
      <c r="I803" s="24"/>
      <c r="K803" s="24"/>
    </row>
    <row r="804">
      <c r="C804" s="24"/>
      <c r="F804" s="24"/>
      <c r="H804" s="24"/>
      <c r="I804" s="24"/>
      <c r="K804" s="24"/>
    </row>
    <row r="805">
      <c r="C805" s="24"/>
      <c r="F805" s="24"/>
      <c r="H805" s="24"/>
      <c r="I805" s="24"/>
      <c r="K805" s="24"/>
    </row>
    <row r="806">
      <c r="C806" s="24"/>
      <c r="F806" s="24"/>
      <c r="H806" s="24"/>
      <c r="I806" s="24"/>
      <c r="K806" s="24"/>
    </row>
    <row r="807">
      <c r="C807" s="24"/>
      <c r="F807" s="24"/>
      <c r="H807" s="24"/>
      <c r="I807" s="24"/>
      <c r="K807" s="24"/>
    </row>
    <row r="808">
      <c r="C808" s="24"/>
      <c r="F808" s="24"/>
      <c r="H808" s="24"/>
      <c r="I808" s="24"/>
      <c r="K808" s="24"/>
    </row>
    <row r="809">
      <c r="C809" s="24"/>
      <c r="F809" s="24"/>
      <c r="H809" s="24"/>
      <c r="I809" s="24"/>
      <c r="K809" s="24"/>
    </row>
    <row r="810">
      <c r="C810" s="24"/>
      <c r="F810" s="24"/>
      <c r="H810" s="24"/>
      <c r="I810" s="24"/>
      <c r="K810" s="24"/>
    </row>
    <row r="811">
      <c r="C811" s="24"/>
      <c r="F811" s="24"/>
      <c r="H811" s="24"/>
      <c r="I811" s="24"/>
      <c r="K811" s="24"/>
    </row>
    <row r="812">
      <c r="C812" s="24"/>
      <c r="F812" s="24"/>
      <c r="H812" s="24"/>
      <c r="I812" s="24"/>
      <c r="K812" s="24"/>
    </row>
    <row r="813">
      <c r="C813" s="24"/>
      <c r="F813" s="24"/>
      <c r="H813" s="24"/>
      <c r="I813" s="24"/>
      <c r="K813" s="24"/>
    </row>
    <row r="814">
      <c r="C814" s="24"/>
      <c r="F814" s="24"/>
      <c r="H814" s="24"/>
      <c r="I814" s="24"/>
      <c r="K814" s="24"/>
    </row>
    <row r="815">
      <c r="C815" s="24"/>
      <c r="F815" s="24"/>
      <c r="H815" s="24"/>
      <c r="I815" s="24"/>
      <c r="K815" s="24"/>
    </row>
    <row r="816">
      <c r="C816" s="24"/>
      <c r="F816" s="24"/>
      <c r="H816" s="24"/>
      <c r="I816" s="24"/>
      <c r="K816" s="24"/>
    </row>
    <row r="817">
      <c r="C817" s="24"/>
      <c r="F817" s="24"/>
      <c r="H817" s="24"/>
      <c r="I817" s="24"/>
      <c r="K817" s="24"/>
    </row>
    <row r="818">
      <c r="C818" s="24"/>
      <c r="F818" s="24"/>
      <c r="H818" s="24"/>
      <c r="I818" s="24"/>
      <c r="K818" s="24"/>
    </row>
    <row r="819">
      <c r="C819" s="24"/>
      <c r="F819" s="24"/>
      <c r="H819" s="24"/>
      <c r="I819" s="24"/>
      <c r="K819" s="24"/>
    </row>
    <row r="820">
      <c r="C820" s="24"/>
      <c r="F820" s="24"/>
      <c r="H820" s="24"/>
      <c r="I820" s="24"/>
      <c r="K820" s="24"/>
    </row>
    <row r="821">
      <c r="C821" s="24"/>
      <c r="F821" s="24"/>
      <c r="H821" s="24"/>
      <c r="I821" s="24"/>
      <c r="K821" s="24"/>
    </row>
    <row r="822">
      <c r="C822" s="24"/>
      <c r="F822" s="24"/>
      <c r="H822" s="24"/>
      <c r="I822" s="24"/>
      <c r="K822" s="24"/>
    </row>
    <row r="823">
      <c r="C823" s="24"/>
      <c r="F823" s="24"/>
      <c r="H823" s="24"/>
      <c r="I823" s="24"/>
      <c r="K823" s="24"/>
    </row>
    <row r="824">
      <c r="C824" s="24"/>
      <c r="F824" s="24"/>
      <c r="H824" s="24"/>
      <c r="I824" s="24"/>
      <c r="K824" s="24"/>
    </row>
    <row r="825">
      <c r="C825" s="24"/>
      <c r="F825" s="24"/>
      <c r="H825" s="24"/>
      <c r="I825" s="24"/>
      <c r="K825" s="24"/>
    </row>
    <row r="826">
      <c r="C826" s="24"/>
      <c r="F826" s="24"/>
      <c r="H826" s="24"/>
      <c r="I826" s="24"/>
      <c r="K826" s="24"/>
    </row>
    <row r="827">
      <c r="C827" s="24"/>
      <c r="F827" s="24"/>
      <c r="H827" s="24"/>
      <c r="I827" s="24"/>
      <c r="K827" s="24"/>
    </row>
    <row r="828">
      <c r="C828" s="24"/>
      <c r="F828" s="24"/>
      <c r="H828" s="24"/>
      <c r="I828" s="24"/>
      <c r="K828" s="24"/>
    </row>
    <row r="829">
      <c r="C829" s="24"/>
      <c r="F829" s="24"/>
      <c r="H829" s="24"/>
      <c r="I829" s="24"/>
      <c r="K829" s="24"/>
    </row>
    <row r="830">
      <c r="C830" s="24"/>
      <c r="F830" s="24"/>
      <c r="H830" s="24"/>
      <c r="I830" s="24"/>
      <c r="K830" s="24"/>
    </row>
    <row r="831">
      <c r="C831" s="24"/>
      <c r="F831" s="24"/>
      <c r="H831" s="24"/>
      <c r="I831" s="24"/>
      <c r="K831" s="24"/>
    </row>
    <row r="832">
      <c r="C832" s="24"/>
      <c r="F832" s="24"/>
      <c r="H832" s="24"/>
      <c r="I832" s="24"/>
      <c r="K832" s="24"/>
    </row>
    <row r="833">
      <c r="C833" s="24"/>
      <c r="F833" s="24"/>
      <c r="H833" s="24"/>
      <c r="I833" s="24"/>
      <c r="K833" s="24"/>
    </row>
    <row r="834">
      <c r="C834" s="24"/>
      <c r="F834" s="24"/>
      <c r="H834" s="24"/>
      <c r="I834" s="24"/>
      <c r="K834" s="24"/>
    </row>
    <row r="835">
      <c r="C835" s="24"/>
      <c r="F835" s="24"/>
      <c r="H835" s="24"/>
      <c r="I835" s="24"/>
      <c r="K835" s="24"/>
    </row>
    <row r="836">
      <c r="C836" s="24"/>
      <c r="F836" s="24"/>
      <c r="H836" s="24"/>
      <c r="I836" s="24"/>
      <c r="K836" s="24"/>
    </row>
    <row r="837">
      <c r="C837" s="24"/>
      <c r="F837" s="24"/>
      <c r="H837" s="24"/>
      <c r="I837" s="24"/>
      <c r="K837" s="24"/>
    </row>
    <row r="838">
      <c r="C838" s="24"/>
      <c r="F838" s="24"/>
      <c r="H838" s="24"/>
      <c r="I838" s="24"/>
      <c r="K838" s="24"/>
    </row>
    <row r="839">
      <c r="C839" s="24"/>
      <c r="F839" s="24"/>
      <c r="H839" s="24"/>
      <c r="I839" s="24"/>
      <c r="K839" s="24"/>
    </row>
    <row r="840">
      <c r="C840" s="24"/>
      <c r="F840" s="24"/>
      <c r="H840" s="24"/>
      <c r="I840" s="24"/>
      <c r="K840" s="24"/>
    </row>
    <row r="841">
      <c r="C841" s="24"/>
      <c r="F841" s="24"/>
      <c r="H841" s="24"/>
      <c r="I841" s="24"/>
      <c r="K841" s="24"/>
    </row>
    <row r="842">
      <c r="C842" s="24"/>
      <c r="F842" s="24"/>
      <c r="H842" s="24"/>
      <c r="I842" s="24"/>
      <c r="K842" s="24"/>
    </row>
    <row r="843">
      <c r="C843" s="24"/>
      <c r="F843" s="24"/>
      <c r="H843" s="24"/>
      <c r="I843" s="24"/>
      <c r="K843" s="24"/>
    </row>
    <row r="844">
      <c r="C844" s="24"/>
      <c r="F844" s="24"/>
      <c r="H844" s="24"/>
      <c r="I844" s="24"/>
      <c r="K844" s="24"/>
    </row>
    <row r="845">
      <c r="C845" s="24"/>
      <c r="F845" s="24"/>
      <c r="H845" s="24"/>
      <c r="I845" s="24"/>
      <c r="K845" s="24"/>
    </row>
    <row r="846">
      <c r="C846" s="24"/>
      <c r="F846" s="24"/>
      <c r="H846" s="24"/>
      <c r="I846" s="24"/>
      <c r="K846" s="24"/>
    </row>
    <row r="847">
      <c r="C847" s="24"/>
      <c r="F847" s="24"/>
      <c r="H847" s="24"/>
      <c r="I847" s="24"/>
      <c r="K847" s="24"/>
    </row>
    <row r="848">
      <c r="C848" s="24"/>
      <c r="F848" s="24"/>
      <c r="H848" s="24"/>
      <c r="I848" s="24"/>
      <c r="K848" s="24"/>
    </row>
    <row r="849">
      <c r="C849" s="24"/>
      <c r="F849" s="24"/>
      <c r="H849" s="24"/>
      <c r="I849" s="24"/>
      <c r="K849" s="24"/>
    </row>
    <row r="850">
      <c r="C850" s="24"/>
      <c r="F850" s="24"/>
      <c r="H850" s="24"/>
      <c r="I850" s="24"/>
      <c r="K850" s="24"/>
    </row>
    <row r="851">
      <c r="C851" s="24"/>
      <c r="F851" s="24"/>
      <c r="H851" s="24"/>
      <c r="I851" s="24"/>
      <c r="K851" s="24"/>
    </row>
    <row r="852">
      <c r="C852" s="24"/>
      <c r="F852" s="24"/>
      <c r="H852" s="24"/>
      <c r="I852" s="24"/>
      <c r="K852" s="24"/>
    </row>
    <row r="853">
      <c r="C853" s="24"/>
      <c r="F853" s="24"/>
      <c r="H853" s="24"/>
      <c r="I853" s="24"/>
      <c r="K853" s="24"/>
    </row>
    <row r="854">
      <c r="C854" s="24"/>
      <c r="F854" s="24"/>
      <c r="H854" s="24"/>
      <c r="I854" s="24"/>
      <c r="K854" s="24"/>
    </row>
    <row r="855">
      <c r="C855" s="24"/>
      <c r="F855" s="24"/>
      <c r="H855" s="24"/>
      <c r="I855" s="24"/>
      <c r="K855" s="24"/>
    </row>
    <row r="856">
      <c r="C856" s="24"/>
      <c r="F856" s="24"/>
      <c r="H856" s="24"/>
      <c r="I856" s="24"/>
      <c r="K856" s="24"/>
    </row>
    <row r="857">
      <c r="C857" s="24"/>
      <c r="F857" s="24"/>
      <c r="H857" s="24"/>
      <c r="I857" s="24"/>
      <c r="K857" s="24"/>
    </row>
    <row r="858">
      <c r="C858" s="24"/>
      <c r="F858" s="24"/>
      <c r="H858" s="24"/>
      <c r="I858" s="24"/>
      <c r="K858" s="24"/>
    </row>
    <row r="859">
      <c r="C859" s="24"/>
      <c r="F859" s="24"/>
      <c r="H859" s="24"/>
      <c r="I859" s="24"/>
      <c r="K859" s="24"/>
    </row>
    <row r="860">
      <c r="C860" s="24"/>
      <c r="F860" s="24"/>
      <c r="H860" s="24"/>
      <c r="I860" s="24"/>
      <c r="K860" s="24"/>
    </row>
    <row r="861">
      <c r="C861" s="24"/>
      <c r="F861" s="24"/>
      <c r="H861" s="24"/>
      <c r="I861" s="24"/>
      <c r="K861" s="24"/>
    </row>
    <row r="862">
      <c r="C862" s="24"/>
      <c r="F862" s="24"/>
      <c r="H862" s="24"/>
      <c r="I862" s="24"/>
      <c r="K862" s="24"/>
    </row>
    <row r="863">
      <c r="C863" s="24"/>
      <c r="F863" s="24"/>
      <c r="H863" s="24"/>
      <c r="I863" s="24"/>
      <c r="K863" s="24"/>
    </row>
    <row r="864">
      <c r="C864" s="24"/>
      <c r="F864" s="24"/>
      <c r="H864" s="24"/>
      <c r="I864" s="24"/>
      <c r="K864" s="24"/>
    </row>
    <row r="865">
      <c r="C865" s="24"/>
      <c r="F865" s="24"/>
      <c r="H865" s="24"/>
      <c r="I865" s="24"/>
      <c r="K865" s="24"/>
    </row>
    <row r="866">
      <c r="C866" s="24"/>
      <c r="F866" s="24"/>
      <c r="H866" s="24"/>
      <c r="I866" s="24"/>
      <c r="K866" s="24"/>
    </row>
    <row r="867">
      <c r="C867" s="24"/>
      <c r="F867" s="24"/>
      <c r="H867" s="24"/>
      <c r="I867" s="24"/>
      <c r="K867" s="24"/>
    </row>
    <row r="868">
      <c r="C868" s="24"/>
      <c r="F868" s="24"/>
      <c r="H868" s="24"/>
      <c r="I868" s="24"/>
      <c r="K868" s="24"/>
    </row>
    <row r="869">
      <c r="C869" s="24"/>
      <c r="F869" s="24"/>
      <c r="H869" s="24"/>
      <c r="I869" s="24"/>
      <c r="K869" s="24"/>
    </row>
    <row r="870">
      <c r="C870" s="24"/>
      <c r="F870" s="24"/>
      <c r="H870" s="24"/>
      <c r="I870" s="24"/>
      <c r="K870" s="24"/>
    </row>
    <row r="871">
      <c r="C871" s="24"/>
      <c r="F871" s="24"/>
      <c r="H871" s="24"/>
      <c r="I871" s="24"/>
      <c r="K871" s="24"/>
    </row>
    <row r="872">
      <c r="C872" s="24"/>
      <c r="F872" s="24"/>
      <c r="H872" s="24"/>
      <c r="I872" s="24"/>
      <c r="K872" s="24"/>
    </row>
    <row r="873">
      <c r="C873" s="24"/>
      <c r="F873" s="24"/>
      <c r="H873" s="24"/>
      <c r="I873" s="24"/>
      <c r="K873" s="24"/>
    </row>
    <row r="874">
      <c r="C874" s="24"/>
      <c r="F874" s="24"/>
      <c r="H874" s="24"/>
      <c r="I874" s="24"/>
      <c r="K874" s="24"/>
    </row>
    <row r="875">
      <c r="C875" s="24"/>
      <c r="F875" s="24"/>
      <c r="H875" s="24"/>
      <c r="I875" s="24"/>
      <c r="K875" s="24"/>
    </row>
    <row r="876">
      <c r="C876" s="24"/>
      <c r="F876" s="24"/>
      <c r="H876" s="24"/>
      <c r="I876" s="24"/>
      <c r="K876" s="24"/>
    </row>
    <row r="877">
      <c r="C877" s="24"/>
      <c r="F877" s="24"/>
      <c r="H877" s="24"/>
      <c r="I877" s="24"/>
      <c r="K877" s="24"/>
    </row>
    <row r="878">
      <c r="C878" s="24"/>
      <c r="F878" s="24"/>
      <c r="H878" s="24"/>
      <c r="I878" s="24"/>
      <c r="K878" s="24"/>
    </row>
    <row r="879">
      <c r="C879" s="24"/>
      <c r="F879" s="24"/>
      <c r="H879" s="24"/>
      <c r="I879" s="24"/>
      <c r="K879" s="24"/>
    </row>
    <row r="880">
      <c r="C880" s="24"/>
      <c r="F880" s="24"/>
      <c r="H880" s="24"/>
      <c r="I880" s="24"/>
      <c r="K880" s="24"/>
    </row>
    <row r="881">
      <c r="C881" s="24"/>
      <c r="F881" s="24"/>
      <c r="H881" s="24"/>
      <c r="I881" s="24"/>
      <c r="K881" s="24"/>
    </row>
    <row r="882">
      <c r="C882" s="24"/>
      <c r="F882" s="24"/>
      <c r="H882" s="24"/>
      <c r="I882" s="24"/>
      <c r="K882" s="24"/>
    </row>
    <row r="883">
      <c r="C883" s="24"/>
      <c r="F883" s="24"/>
      <c r="H883" s="24"/>
      <c r="I883" s="24"/>
      <c r="K883" s="24"/>
    </row>
    <row r="884">
      <c r="C884" s="24"/>
      <c r="F884" s="24"/>
      <c r="H884" s="24"/>
      <c r="I884" s="24"/>
      <c r="K884" s="24"/>
    </row>
    <row r="885">
      <c r="C885" s="24"/>
      <c r="F885" s="24"/>
      <c r="H885" s="24"/>
      <c r="I885" s="24"/>
      <c r="K885" s="24"/>
    </row>
    <row r="886">
      <c r="C886" s="24"/>
      <c r="F886" s="24"/>
      <c r="H886" s="24"/>
      <c r="I886" s="24"/>
      <c r="K886" s="24"/>
    </row>
    <row r="887">
      <c r="C887" s="24"/>
      <c r="F887" s="24"/>
      <c r="H887" s="24"/>
      <c r="I887" s="24"/>
      <c r="K887" s="24"/>
    </row>
    <row r="888">
      <c r="C888" s="24"/>
      <c r="F888" s="24"/>
      <c r="H888" s="24"/>
      <c r="I888" s="24"/>
      <c r="K888" s="24"/>
    </row>
    <row r="889">
      <c r="C889" s="24"/>
      <c r="F889" s="24"/>
      <c r="H889" s="24"/>
      <c r="I889" s="24"/>
      <c r="K889" s="24"/>
    </row>
    <row r="890">
      <c r="C890" s="24"/>
      <c r="F890" s="24"/>
      <c r="H890" s="24"/>
      <c r="I890" s="24"/>
      <c r="K890" s="24"/>
    </row>
    <row r="891">
      <c r="C891" s="24"/>
      <c r="F891" s="24"/>
      <c r="H891" s="24"/>
      <c r="I891" s="24"/>
      <c r="K891" s="24"/>
    </row>
    <row r="892">
      <c r="C892" s="24"/>
      <c r="F892" s="24"/>
      <c r="H892" s="24"/>
      <c r="I892" s="24"/>
      <c r="K892" s="24"/>
    </row>
    <row r="893">
      <c r="C893" s="24"/>
      <c r="F893" s="24"/>
      <c r="H893" s="24"/>
      <c r="I893" s="24"/>
      <c r="K893" s="24"/>
    </row>
    <row r="894">
      <c r="C894" s="24"/>
      <c r="F894" s="24"/>
      <c r="H894" s="24"/>
      <c r="I894" s="24"/>
      <c r="K894" s="24"/>
    </row>
    <row r="895">
      <c r="C895" s="24"/>
      <c r="F895" s="24"/>
      <c r="H895" s="24"/>
      <c r="I895" s="24"/>
      <c r="K895" s="24"/>
    </row>
    <row r="896">
      <c r="C896" s="24"/>
      <c r="F896" s="24"/>
      <c r="H896" s="24"/>
      <c r="I896" s="24"/>
      <c r="K896" s="24"/>
    </row>
    <row r="897">
      <c r="C897" s="24"/>
      <c r="F897" s="24"/>
      <c r="H897" s="24"/>
      <c r="I897" s="24"/>
      <c r="K897" s="24"/>
    </row>
    <row r="898">
      <c r="C898" s="24"/>
      <c r="F898" s="24"/>
      <c r="H898" s="24"/>
      <c r="I898" s="24"/>
      <c r="K898" s="24"/>
    </row>
    <row r="899">
      <c r="C899" s="24"/>
      <c r="F899" s="24"/>
      <c r="H899" s="24"/>
      <c r="I899" s="24"/>
      <c r="K899" s="24"/>
    </row>
    <row r="900">
      <c r="C900" s="24"/>
      <c r="F900" s="24"/>
      <c r="H900" s="24"/>
      <c r="I900" s="24"/>
      <c r="K900" s="24"/>
    </row>
    <row r="901">
      <c r="C901" s="24"/>
      <c r="F901" s="24"/>
      <c r="H901" s="24"/>
      <c r="I901" s="24"/>
      <c r="K901" s="24"/>
    </row>
    <row r="902">
      <c r="C902" s="24"/>
      <c r="F902" s="24"/>
      <c r="H902" s="24"/>
      <c r="I902" s="24"/>
      <c r="K902" s="24"/>
    </row>
    <row r="903">
      <c r="C903" s="24"/>
      <c r="F903" s="24"/>
      <c r="H903" s="24"/>
      <c r="I903" s="24"/>
      <c r="K903" s="24"/>
    </row>
    <row r="904">
      <c r="C904" s="24"/>
      <c r="F904" s="24"/>
      <c r="H904" s="24"/>
      <c r="I904" s="24"/>
      <c r="K904" s="24"/>
    </row>
    <row r="905">
      <c r="C905" s="24"/>
      <c r="F905" s="24"/>
      <c r="H905" s="24"/>
      <c r="I905" s="24"/>
      <c r="K905" s="24"/>
    </row>
    <row r="906">
      <c r="C906" s="24"/>
      <c r="F906" s="24"/>
      <c r="H906" s="24"/>
      <c r="I906" s="24"/>
      <c r="K906" s="24"/>
    </row>
    <row r="907">
      <c r="C907" s="24"/>
      <c r="F907" s="24"/>
      <c r="H907" s="24"/>
      <c r="I907" s="24"/>
      <c r="K907" s="24"/>
    </row>
    <row r="908">
      <c r="C908" s="24"/>
      <c r="F908" s="24"/>
      <c r="H908" s="24"/>
      <c r="I908" s="24"/>
      <c r="K908" s="24"/>
    </row>
    <row r="909">
      <c r="C909" s="24"/>
      <c r="F909" s="24"/>
      <c r="H909" s="24"/>
      <c r="I909" s="24"/>
      <c r="K909" s="24"/>
    </row>
    <row r="910">
      <c r="C910" s="24"/>
      <c r="F910" s="24"/>
      <c r="H910" s="24"/>
      <c r="I910" s="24"/>
      <c r="K910" s="24"/>
    </row>
    <row r="911">
      <c r="C911" s="24"/>
      <c r="F911" s="24"/>
      <c r="H911" s="24"/>
      <c r="I911" s="24"/>
      <c r="K911" s="24"/>
    </row>
    <row r="912">
      <c r="C912" s="24"/>
      <c r="F912" s="24"/>
      <c r="H912" s="24"/>
      <c r="I912" s="24"/>
      <c r="K912" s="24"/>
    </row>
    <row r="913">
      <c r="C913" s="24"/>
      <c r="F913" s="24"/>
      <c r="H913" s="24"/>
      <c r="I913" s="24"/>
      <c r="K913" s="24"/>
    </row>
    <row r="914">
      <c r="C914" s="24"/>
      <c r="F914" s="24"/>
      <c r="H914" s="24"/>
      <c r="I914" s="24"/>
      <c r="K914" s="24"/>
    </row>
    <row r="915">
      <c r="C915" s="24"/>
      <c r="F915" s="24"/>
      <c r="H915" s="24"/>
      <c r="I915" s="24"/>
      <c r="K915" s="24"/>
    </row>
    <row r="916">
      <c r="C916" s="24"/>
      <c r="F916" s="24"/>
      <c r="H916" s="24"/>
      <c r="I916" s="24"/>
      <c r="K916" s="24"/>
    </row>
    <row r="917">
      <c r="C917" s="24"/>
      <c r="F917" s="24"/>
      <c r="H917" s="24"/>
      <c r="I917" s="24"/>
      <c r="K917" s="24"/>
    </row>
    <row r="918">
      <c r="C918" s="24"/>
      <c r="F918" s="24"/>
      <c r="H918" s="24"/>
      <c r="I918" s="24"/>
      <c r="K918" s="24"/>
    </row>
    <row r="919">
      <c r="C919" s="24"/>
      <c r="F919" s="24"/>
      <c r="H919" s="24"/>
      <c r="I919" s="24"/>
      <c r="K919" s="24"/>
    </row>
    <row r="920">
      <c r="C920" s="24"/>
      <c r="F920" s="24"/>
      <c r="H920" s="24"/>
      <c r="I920" s="24"/>
      <c r="K920" s="24"/>
    </row>
    <row r="921">
      <c r="C921" s="24"/>
      <c r="F921" s="24"/>
      <c r="H921" s="24"/>
      <c r="I921" s="24"/>
      <c r="K921" s="24"/>
    </row>
    <row r="922">
      <c r="C922" s="24"/>
      <c r="F922" s="24"/>
      <c r="H922" s="24"/>
      <c r="I922" s="24"/>
      <c r="K922" s="24"/>
    </row>
    <row r="923">
      <c r="C923" s="24"/>
      <c r="F923" s="24"/>
      <c r="H923" s="24"/>
      <c r="I923" s="24"/>
      <c r="K923" s="24"/>
    </row>
    <row r="924">
      <c r="C924" s="24"/>
      <c r="F924" s="24"/>
      <c r="H924" s="24"/>
      <c r="I924" s="24"/>
      <c r="K924" s="24"/>
    </row>
    <row r="925">
      <c r="C925" s="24"/>
      <c r="F925" s="24"/>
      <c r="H925" s="24"/>
      <c r="I925" s="24"/>
      <c r="K925" s="24"/>
    </row>
    <row r="926">
      <c r="C926" s="24"/>
      <c r="F926" s="24"/>
      <c r="H926" s="24"/>
      <c r="I926" s="24"/>
      <c r="K926" s="24"/>
    </row>
    <row r="927">
      <c r="C927" s="24"/>
      <c r="F927" s="24"/>
      <c r="H927" s="24"/>
      <c r="I927" s="24"/>
      <c r="K927" s="24"/>
    </row>
    <row r="928">
      <c r="C928" s="24"/>
      <c r="F928" s="24"/>
      <c r="H928" s="24"/>
      <c r="I928" s="24"/>
      <c r="K928" s="24"/>
    </row>
    <row r="929">
      <c r="C929" s="24"/>
      <c r="F929" s="24"/>
      <c r="H929" s="24"/>
      <c r="I929" s="24"/>
      <c r="K929" s="24"/>
    </row>
    <row r="930">
      <c r="C930" s="24"/>
      <c r="F930" s="24"/>
      <c r="H930" s="24"/>
      <c r="I930" s="24"/>
      <c r="K930" s="24"/>
    </row>
    <row r="931">
      <c r="C931" s="24"/>
      <c r="F931" s="24"/>
      <c r="H931" s="24"/>
      <c r="I931" s="24"/>
      <c r="K931" s="24"/>
    </row>
    <row r="932">
      <c r="C932" s="24"/>
      <c r="F932" s="24"/>
      <c r="H932" s="24"/>
      <c r="I932" s="24"/>
      <c r="K932" s="24"/>
    </row>
    <row r="933">
      <c r="C933" s="24"/>
      <c r="F933" s="24"/>
      <c r="H933" s="24"/>
      <c r="I933" s="24"/>
      <c r="K933" s="24"/>
    </row>
    <row r="934">
      <c r="C934" s="24"/>
      <c r="F934" s="24"/>
      <c r="H934" s="24"/>
      <c r="I934" s="24"/>
      <c r="K934" s="24"/>
    </row>
    <row r="935">
      <c r="C935" s="24"/>
      <c r="F935" s="24"/>
      <c r="H935" s="24"/>
      <c r="I935" s="24"/>
      <c r="K935" s="24"/>
    </row>
    <row r="936">
      <c r="C936" s="24"/>
      <c r="F936" s="24"/>
      <c r="H936" s="24"/>
      <c r="I936" s="24"/>
      <c r="K936" s="24"/>
    </row>
    <row r="937">
      <c r="C937" s="24"/>
      <c r="F937" s="24"/>
      <c r="H937" s="24"/>
      <c r="I937" s="24"/>
      <c r="K937" s="24"/>
    </row>
    <row r="938">
      <c r="C938" s="24"/>
      <c r="F938" s="24"/>
      <c r="H938" s="24"/>
      <c r="I938" s="24"/>
      <c r="K938" s="24"/>
    </row>
    <row r="939">
      <c r="C939" s="24"/>
      <c r="F939" s="24"/>
      <c r="H939" s="24"/>
      <c r="I939" s="24"/>
      <c r="K939" s="24"/>
    </row>
    <row r="940">
      <c r="C940" s="24"/>
      <c r="F940" s="24"/>
      <c r="H940" s="24"/>
      <c r="I940" s="24"/>
      <c r="K940" s="24"/>
    </row>
    <row r="941">
      <c r="C941" s="24"/>
      <c r="F941" s="24"/>
      <c r="H941" s="24"/>
      <c r="I941" s="24"/>
      <c r="K941" s="24"/>
    </row>
    <row r="942">
      <c r="C942" s="24"/>
      <c r="F942" s="24"/>
      <c r="H942" s="24"/>
      <c r="I942" s="24"/>
      <c r="K942" s="24"/>
    </row>
    <row r="943">
      <c r="C943" s="24"/>
      <c r="F943" s="24"/>
      <c r="H943" s="24"/>
      <c r="I943" s="24"/>
      <c r="K943" s="24"/>
    </row>
    <row r="944">
      <c r="C944" s="24"/>
      <c r="F944" s="24"/>
      <c r="H944" s="24"/>
      <c r="I944" s="24"/>
      <c r="K944" s="24"/>
    </row>
    <row r="945">
      <c r="C945" s="24"/>
      <c r="F945" s="24"/>
      <c r="H945" s="24"/>
      <c r="I945" s="24"/>
      <c r="K945" s="24"/>
    </row>
    <row r="946">
      <c r="C946" s="24"/>
      <c r="F946" s="24"/>
      <c r="H946" s="24"/>
      <c r="I946" s="24"/>
      <c r="K946" s="24"/>
    </row>
    <row r="947">
      <c r="C947" s="24"/>
      <c r="F947" s="24"/>
      <c r="H947" s="24"/>
      <c r="I947" s="24"/>
      <c r="K947" s="24"/>
    </row>
    <row r="948">
      <c r="C948" s="24"/>
      <c r="F948" s="24"/>
      <c r="H948" s="24"/>
      <c r="I948" s="24"/>
      <c r="K948" s="24"/>
    </row>
    <row r="949">
      <c r="C949" s="24"/>
      <c r="F949" s="24"/>
      <c r="H949" s="24"/>
      <c r="I949" s="24"/>
      <c r="K949" s="24"/>
    </row>
    <row r="950">
      <c r="C950" s="24"/>
      <c r="F950" s="24"/>
      <c r="H950" s="24"/>
      <c r="I950" s="24"/>
      <c r="K950" s="24"/>
    </row>
    <row r="951">
      <c r="C951" s="24"/>
      <c r="F951" s="24"/>
      <c r="H951" s="24"/>
      <c r="I951" s="24"/>
      <c r="K951" s="24"/>
    </row>
    <row r="952">
      <c r="C952" s="24"/>
      <c r="F952" s="24"/>
      <c r="H952" s="24"/>
      <c r="I952" s="24"/>
      <c r="K952" s="24"/>
    </row>
    <row r="953">
      <c r="C953" s="24"/>
      <c r="F953" s="24"/>
      <c r="H953" s="24"/>
      <c r="I953" s="24"/>
      <c r="K953" s="24"/>
    </row>
    <row r="954">
      <c r="C954" s="24"/>
      <c r="F954" s="24"/>
      <c r="H954" s="24"/>
      <c r="I954" s="24"/>
      <c r="K954" s="24"/>
    </row>
    <row r="955">
      <c r="C955" s="24"/>
      <c r="F955" s="24"/>
      <c r="H955" s="24"/>
      <c r="I955" s="24"/>
      <c r="K955" s="24"/>
    </row>
    <row r="956">
      <c r="C956" s="24"/>
      <c r="F956" s="24"/>
      <c r="H956" s="24"/>
      <c r="I956" s="24"/>
      <c r="K956" s="24"/>
    </row>
    <row r="957">
      <c r="C957" s="24"/>
      <c r="F957" s="24"/>
      <c r="H957" s="24"/>
      <c r="I957" s="24"/>
      <c r="K957" s="24"/>
    </row>
    <row r="958">
      <c r="C958" s="24"/>
      <c r="F958" s="24"/>
      <c r="H958" s="24"/>
      <c r="I958" s="24"/>
      <c r="K958" s="24"/>
    </row>
    <row r="959">
      <c r="C959" s="24"/>
      <c r="F959" s="24"/>
      <c r="H959" s="24"/>
      <c r="I959" s="24"/>
      <c r="K959" s="24"/>
    </row>
    <row r="960">
      <c r="C960" s="24"/>
      <c r="F960" s="24"/>
      <c r="H960" s="24"/>
      <c r="I960" s="24"/>
      <c r="K960" s="24"/>
    </row>
    <row r="961">
      <c r="C961" s="24"/>
      <c r="F961" s="24"/>
      <c r="H961" s="24"/>
      <c r="I961" s="24"/>
      <c r="K961" s="24"/>
    </row>
    <row r="962">
      <c r="C962" s="24"/>
      <c r="F962" s="24"/>
      <c r="H962" s="24"/>
      <c r="I962" s="24"/>
      <c r="K962" s="24"/>
    </row>
    <row r="963">
      <c r="C963" s="24"/>
      <c r="F963" s="24"/>
      <c r="H963" s="24"/>
      <c r="I963" s="24"/>
      <c r="K963" s="24"/>
    </row>
    <row r="964">
      <c r="C964" s="24"/>
      <c r="F964" s="24"/>
      <c r="H964" s="24"/>
      <c r="I964" s="24"/>
      <c r="K964" s="24"/>
    </row>
    <row r="965">
      <c r="C965" s="24"/>
      <c r="F965" s="24"/>
      <c r="H965" s="24"/>
      <c r="I965" s="24"/>
      <c r="K965" s="24"/>
    </row>
    <row r="966">
      <c r="C966" s="24"/>
      <c r="F966" s="24"/>
      <c r="H966" s="24"/>
      <c r="I966" s="24"/>
      <c r="K966" s="24"/>
    </row>
    <row r="967">
      <c r="C967" s="24"/>
      <c r="F967" s="24"/>
      <c r="H967" s="24"/>
      <c r="I967" s="24"/>
      <c r="K967" s="24"/>
    </row>
    <row r="968">
      <c r="C968" s="24"/>
      <c r="F968" s="24"/>
      <c r="H968" s="24"/>
      <c r="I968" s="24"/>
      <c r="K968" s="24"/>
    </row>
    <row r="969">
      <c r="C969" s="24"/>
      <c r="F969" s="24"/>
      <c r="H969" s="24"/>
      <c r="I969" s="24"/>
      <c r="K969" s="24"/>
    </row>
    <row r="970">
      <c r="C970" s="24"/>
      <c r="F970" s="24"/>
      <c r="H970" s="24"/>
      <c r="I970" s="24"/>
      <c r="K970" s="24"/>
    </row>
    <row r="971">
      <c r="C971" s="24"/>
      <c r="F971" s="24"/>
      <c r="H971" s="24"/>
      <c r="I971" s="24"/>
      <c r="K971" s="24"/>
    </row>
    <row r="972">
      <c r="C972" s="24"/>
      <c r="F972" s="24"/>
      <c r="H972" s="24"/>
      <c r="I972" s="24"/>
      <c r="K972" s="24"/>
    </row>
    <row r="973">
      <c r="C973" s="24"/>
      <c r="F973" s="24"/>
      <c r="H973" s="24"/>
      <c r="I973" s="24"/>
      <c r="K973" s="24"/>
    </row>
    <row r="974">
      <c r="C974" s="24"/>
      <c r="F974" s="24"/>
      <c r="H974" s="24"/>
      <c r="I974" s="24"/>
      <c r="K974" s="24"/>
    </row>
    <row r="975">
      <c r="C975" s="24"/>
      <c r="F975" s="24"/>
      <c r="H975" s="24"/>
      <c r="I975" s="24"/>
      <c r="K975" s="24"/>
    </row>
    <row r="976">
      <c r="C976" s="24"/>
      <c r="F976" s="24"/>
      <c r="H976" s="24"/>
      <c r="I976" s="24"/>
      <c r="K976" s="24"/>
    </row>
    <row r="977">
      <c r="C977" s="24"/>
      <c r="F977" s="24"/>
      <c r="H977" s="24"/>
      <c r="I977" s="24"/>
      <c r="K977" s="24"/>
    </row>
    <row r="978">
      <c r="C978" s="24"/>
      <c r="F978" s="24"/>
      <c r="H978" s="24"/>
      <c r="I978" s="24"/>
      <c r="K978" s="24"/>
    </row>
    <row r="979">
      <c r="C979" s="24"/>
      <c r="F979" s="24"/>
      <c r="H979" s="24"/>
      <c r="I979" s="24"/>
      <c r="K979" s="24"/>
    </row>
    <row r="980">
      <c r="C980" s="24"/>
      <c r="F980" s="24"/>
      <c r="H980" s="24"/>
      <c r="I980" s="24"/>
      <c r="K980" s="24"/>
    </row>
    <row r="981">
      <c r="C981" s="24"/>
      <c r="F981" s="24"/>
      <c r="H981" s="24"/>
      <c r="I981" s="24"/>
      <c r="K981" s="24"/>
    </row>
    <row r="982">
      <c r="C982" s="24"/>
      <c r="F982" s="24"/>
      <c r="H982" s="24"/>
      <c r="I982" s="24"/>
      <c r="K982" s="24"/>
    </row>
    <row r="983">
      <c r="C983" s="24"/>
      <c r="F983" s="24"/>
      <c r="H983" s="24"/>
      <c r="I983" s="24"/>
      <c r="K983" s="24"/>
    </row>
    <row r="984">
      <c r="C984" s="24"/>
      <c r="F984" s="24"/>
      <c r="H984" s="24"/>
      <c r="I984" s="24"/>
      <c r="K984" s="24"/>
    </row>
    <row r="985">
      <c r="C985" s="24"/>
      <c r="F985" s="24"/>
      <c r="H985" s="24"/>
      <c r="I985" s="24"/>
      <c r="K985" s="24"/>
    </row>
    <row r="986">
      <c r="C986" s="24"/>
      <c r="F986" s="24"/>
      <c r="H986" s="24"/>
      <c r="I986" s="24"/>
      <c r="K986" s="24"/>
    </row>
    <row r="987">
      <c r="C987" s="24"/>
      <c r="F987" s="24"/>
      <c r="H987" s="24"/>
      <c r="I987" s="24"/>
      <c r="K987" s="24"/>
    </row>
    <row r="988">
      <c r="C988" s="24"/>
      <c r="F988" s="24"/>
      <c r="H988" s="24"/>
      <c r="I988" s="24"/>
      <c r="K988" s="24"/>
    </row>
    <row r="989">
      <c r="C989" s="24"/>
      <c r="F989" s="24"/>
      <c r="H989" s="24"/>
      <c r="I989" s="24"/>
      <c r="K989" s="24"/>
    </row>
    <row r="990">
      <c r="C990" s="24"/>
      <c r="F990" s="24"/>
      <c r="H990" s="24"/>
      <c r="I990" s="24"/>
      <c r="K990" s="24"/>
    </row>
    <row r="991">
      <c r="C991" s="24"/>
      <c r="F991" s="24"/>
      <c r="H991" s="24"/>
      <c r="I991" s="24"/>
      <c r="K991" s="24"/>
    </row>
    <row r="992">
      <c r="C992" s="24"/>
      <c r="F992" s="24"/>
      <c r="H992" s="24"/>
      <c r="I992" s="24"/>
      <c r="K992" s="24"/>
    </row>
    <row r="993">
      <c r="C993" s="24"/>
      <c r="F993" s="24"/>
      <c r="H993" s="24"/>
      <c r="I993" s="24"/>
      <c r="K993" s="24"/>
    </row>
    <row r="994">
      <c r="C994" s="24"/>
      <c r="F994" s="24"/>
      <c r="H994" s="24"/>
      <c r="I994" s="24"/>
      <c r="K994" s="24"/>
    </row>
    <row r="995">
      <c r="C995" s="24"/>
      <c r="F995" s="24"/>
      <c r="H995" s="24"/>
      <c r="I995" s="24"/>
      <c r="K995" s="24"/>
    </row>
    <row r="996">
      <c r="C996" s="24"/>
      <c r="F996" s="24"/>
      <c r="H996" s="24"/>
      <c r="I996" s="24"/>
      <c r="K996" s="24"/>
    </row>
    <row r="997">
      <c r="C997" s="24"/>
      <c r="F997" s="24"/>
      <c r="H997" s="24"/>
      <c r="I997" s="24"/>
      <c r="K997" s="24"/>
    </row>
    <row r="998">
      <c r="C998" s="24"/>
      <c r="F998" s="24"/>
      <c r="H998" s="24"/>
      <c r="I998" s="24"/>
      <c r="K998" s="24"/>
    </row>
    <row r="999">
      <c r="C999" s="24"/>
      <c r="F999" s="24"/>
      <c r="H999" s="24"/>
      <c r="I999" s="24"/>
      <c r="K999" s="24"/>
    </row>
    <row r="1000">
      <c r="C1000" s="24"/>
      <c r="F1000" s="24"/>
      <c r="H1000" s="24"/>
      <c r="I1000" s="24"/>
      <c r="K1000" s="24"/>
    </row>
    <row r="1001">
      <c r="C1001" s="24"/>
      <c r="F1001" s="24"/>
      <c r="H1001" s="24"/>
      <c r="I1001" s="24"/>
      <c r="K1001" s="24"/>
    </row>
  </sheetData>
  <mergeCells count="4">
    <mergeCell ref="A1:C1"/>
    <mergeCell ref="D1:F1"/>
    <mergeCell ref="G1:H1"/>
    <mergeCell ref="J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750</v>
      </c>
      <c r="B1" s="25" t="s">
        <v>751</v>
      </c>
      <c r="C1" s="25" t="s">
        <v>752</v>
      </c>
      <c r="D1" s="25" t="s">
        <v>753</v>
      </c>
      <c r="E1" s="25" t="s">
        <v>754</v>
      </c>
    </row>
    <row r="2">
      <c r="A2" s="26" t="s">
        <v>15</v>
      </c>
      <c r="B2" s="26" t="s">
        <v>16</v>
      </c>
      <c r="C2" s="26" t="s">
        <v>17</v>
      </c>
      <c r="D2" s="26">
        <v>-6.689</v>
      </c>
      <c r="E2" s="27">
        <v>45170.0</v>
      </c>
    </row>
    <row r="3">
      <c r="A3" s="26" t="s">
        <v>15</v>
      </c>
      <c r="B3" s="26" t="s">
        <v>18</v>
      </c>
      <c r="C3" s="26" t="s">
        <v>19</v>
      </c>
      <c r="D3" s="26">
        <v>-18.146</v>
      </c>
      <c r="E3" s="27">
        <v>45170.0</v>
      </c>
    </row>
    <row r="4">
      <c r="A4" s="26" t="s">
        <v>15</v>
      </c>
      <c r="B4" s="26" t="s">
        <v>18</v>
      </c>
      <c r="C4" s="26" t="s">
        <v>19</v>
      </c>
      <c r="D4" s="26">
        <v>10.39</v>
      </c>
      <c r="E4" s="27">
        <v>45200.0</v>
      </c>
    </row>
    <row r="5">
      <c r="A5" s="26" t="s">
        <v>15</v>
      </c>
      <c r="B5" s="26" t="s">
        <v>18</v>
      </c>
      <c r="C5" s="26" t="s">
        <v>19</v>
      </c>
      <c r="D5" s="26">
        <v>8.866</v>
      </c>
      <c r="E5" s="27">
        <v>45352.0</v>
      </c>
    </row>
    <row r="6">
      <c r="A6" s="26" t="s">
        <v>15</v>
      </c>
      <c r="B6" s="26" t="s">
        <v>20</v>
      </c>
      <c r="C6" s="26" t="s">
        <v>21</v>
      </c>
      <c r="D6" s="26">
        <v>-6.495</v>
      </c>
      <c r="E6" s="27">
        <v>44348.0</v>
      </c>
    </row>
    <row r="7">
      <c r="A7" s="26" t="s">
        <v>15</v>
      </c>
      <c r="B7" s="26" t="s">
        <v>32</v>
      </c>
      <c r="C7" s="26" t="s">
        <v>33</v>
      </c>
      <c r="D7" s="26">
        <v>-11.858</v>
      </c>
      <c r="E7" s="27">
        <v>43983.0</v>
      </c>
    </row>
    <row r="8">
      <c r="A8" s="26" t="s">
        <v>15</v>
      </c>
      <c r="B8" s="26" t="s">
        <v>36</v>
      </c>
      <c r="C8" s="26" t="s">
        <v>37</v>
      </c>
      <c r="D8" s="26">
        <v>8.69</v>
      </c>
      <c r="E8" s="27">
        <v>44835.0</v>
      </c>
    </row>
    <row r="9">
      <c r="A9" s="26" t="s">
        <v>15</v>
      </c>
      <c r="B9" s="26" t="s">
        <v>36</v>
      </c>
      <c r="C9" s="26" t="s">
        <v>37</v>
      </c>
      <c r="D9" s="26">
        <v>-8.075</v>
      </c>
      <c r="E9" s="27">
        <v>44958.0</v>
      </c>
    </row>
    <row r="10">
      <c r="A10" s="26" t="s">
        <v>15</v>
      </c>
      <c r="B10" s="26" t="s">
        <v>36</v>
      </c>
      <c r="C10" s="26" t="s">
        <v>37</v>
      </c>
      <c r="D10" s="26">
        <v>-6.519</v>
      </c>
      <c r="E10" s="27">
        <v>45139.0</v>
      </c>
    </row>
    <row r="11">
      <c r="A11" s="26" t="s">
        <v>15</v>
      </c>
      <c r="B11" s="26" t="s">
        <v>54</v>
      </c>
      <c r="C11" s="26" t="s">
        <v>55</v>
      </c>
      <c r="D11" s="26">
        <v>12.704</v>
      </c>
      <c r="E11" s="27">
        <v>44866.0</v>
      </c>
    </row>
    <row r="12">
      <c r="A12" s="26" t="s">
        <v>15</v>
      </c>
      <c r="B12" s="26" t="s">
        <v>60</v>
      </c>
      <c r="C12" s="26" t="s">
        <v>61</v>
      </c>
      <c r="D12" s="26">
        <v>11.23</v>
      </c>
      <c r="E12" s="27">
        <v>44835.0</v>
      </c>
    </row>
    <row r="13">
      <c r="A13" s="26" t="s">
        <v>15</v>
      </c>
      <c r="B13" s="26" t="s">
        <v>60</v>
      </c>
      <c r="C13" s="26" t="s">
        <v>61</v>
      </c>
      <c r="D13" s="26">
        <v>-6.264</v>
      </c>
      <c r="E13" s="27">
        <v>44866.0</v>
      </c>
    </row>
    <row r="14">
      <c r="A14" s="26" t="s">
        <v>15</v>
      </c>
      <c r="B14" s="26" t="s">
        <v>62</v>
      </c>
      <c r="C14" s="26" t="s">
        <v>63</v>
      </c>
      <c r="D14" s="26">
        <v>9.366</v>
      </c>
      <c r="E14" s="28">
        <v>44317.0</v>
      </c>
    </row>
    <row r="15">
      <c r="A15" s="26" t="s">
        <v>15</v>
      </c>
      <c r="B15" s="26" t="s">
        <v>62</v>
      </c>
      <c r="C15" s="26" t="s">
        <v>63</v>
      </c>
      <c r="D15" s="26">
        <v>-7.435</v>
      </c>
      <c r="E15" s="27">
        <v>44835.0</v>
      </c>
    </row>
    <row r="16">
      <c r="A16" s="26" t="s">
        <v>15</v>
      </c>
      <c r="B16" s="26" t="s">
        <v>66</v>
      </c>
      <c r="C16" s="26" t="s">
        <v>67</v>
      </c>
      <c r="D16" s="26">
        <v>8.759</v>
      </c>
      <c r="E16" s="27">
        <v>44501.0</v>
      </c>
    </row>
    <row r="17">
      <c r="A17" s="26" t="s">
        <v>15</v>
      </c>
      <c r="B17" s="26" t="s">
        <v>66</v>
      </c>
      <c r="C17" s="26" t="s">
        <v>67</v>
      </c>
      <c r="D17" s="26">
        <v>-10.621</v>
      </c>
      <c r="E17" s="27">
        <v>44531.0</v>
      </c>
    </row>
    <row r="18">
      <c r="A18" s="26" t="s">
        <v>15</v>
      </c>
      <c r="B18" s="26" t="s">
        <v>70</v>
      </c>
      <c r="C18" s="26" t="s">
        <v>71</v>
      </c>
      <c r="D18" s="26">
        <v>-20.618</v>
      </c>
      <c r="E18" s="27">
        <v>44501.0</v>
      </c>
    </row>
    <row r="19">
      <c r="A19" s="26" t="s">
        <v>15</v>
      </c>
      <c r="B19" s="26" t="s">
        <v>70</v>
      </c>
      <c r="C19" s="26" t="s">
        <v>71</v>
      </c>
      <c r="D19" s="26">
        <v>19.907</v>
      </c>
      <c r="E19" s="27">
        <v>44531.0</v>
      </c>
    </row>
    <row r="20">
      <c r="A20" s="26" t="s">
        <v>15</v>
      </c>
      <c r="B20" s="26" t="s">
        <v>70</v>
      </c>
      <c r="C20" s="26" t="s">
        <v>71</v>
      </c>
      <c r="D20" s="26">
        <v>8.386</v>
      </c>
      <c r="E20" s="27">
        <v>44866.0</v>
      </c>
    </row>
    <row r="21">
      <c r="A21" s="26" t="s">
        <v>15</v>
      </c>
      <c r="B21" s="26" t="s">
        <v>84</v>
      </c>
      <c r="C21" s="26" t="s">
        <v>85</v>
      </c>
      <c r="D21" s="26">
        <v>-7.401</v>
      </c>
      <c r="E21" s="27">
        <v>44562.0</v>
      </c>
    </row>
    <row r="22">
      <c r="A22" s="26" t="s">
        <v>15</v>
      </c>
      <c r="B22" s="26" t="s">
        <v>86</v>
      </c>
      <c r="C22" s="26" t="s">
        <v>87</v>
      </c>
      <c r="D22" s="26">
        <v>11.763</v>
      </c>
      <c r="E22" s="27">
        <v>44562.0</v>
      </c>
    </row>
    <row r="23">
      <c r="A23" s="26" t="s">
        <v>15</v>
      </c>
      <c r="B23" s="26" t="s">
        <v>108</v>
      </c>
      <c r="C23" s="26" t="s">
        <v>109</v>
      </c>
      <c r="D23" s="26">
        <v>8.984</v>
      </c>
      <c r="E23" s="27">
        <v>44562.0</v>
      </c>
    </row>
    <row r="24">
      <c r="A24" s="26" t="s">
        <v>15</v>
      </c>
      <c r="B24" s="26" t="s">
        <v>116</v>
      </c>
      <c r="C24" s="26" t="s">
        <v>117</v>
      </c>
      <c r="D24" s="26">
        <v>-10.647</v>
      </c>
      <c r="E24" s="27">
        <v>45017.0</v>
      </c>
    </row>
    <row r="25">
      <c r="A25" s="26" t="s">
        <v>15</v>
      </c>
      <c r="B25" s="26" t="s">
        <v>122</v>
      </c>
      <c r="C25" s="26" t="s">
        <v>123</v>
      </c>
      <c r="D25" s="26">
        <v>-7.714</v>
      </c>
      <c r="E25" s="27">
        <v>44743.0</v>
      </c>
    </row>
    <row r="26">
      <c r="A26" s="26" t="s">
        <v>15</v>
      </c>
      <c r="B26" s="26" t="s">
        <v>134</v>
      </c>
      <c r="C26" s="26" t="s">
        <v>135</v>
      </c>
      <c r="D26" s="26">
        <v>7.171</v>
      </c>
      <c r="E26" s="27">
        <v>44105.0</v>
      </c>
    </row>
    <row r="27">
      <c r="A27" s="26" t="s">
        <v>15</v>
      </c>
      <c r="B27" s="26" t="s">
        <v>134</v>
      </c>
      <c r="C27" s="26" t="s">
        <v>135</v>
      </c>
      <c r="D27" s="26">
        <v>-7.952</v>
      </c>
      <c r="E27" s="27">
        <v>44136.0</v>
      </c>
    </row>
    <row r="28">
      <c r="A28" s="26" t="s">
        <v>15</v>
      </c>
      <c r="B28" s="26" t="s">
        <v>136</v>
      </c>
      <c r="C28" s="26" t="s">
        <v>137</v>
      </c>
      <c r="D28" s="26">
        <v>-6.705</v>
      </c>
      <c r="E28" s="27">
        <v>44743.0</v>
      </c>
    </row>
    <row r="29">
      <c r="A29" s="26" t="s">
        <v>15</v>
      </c>
      <c r="B29" s="26" t="s">
        <v>136</v>
      </c>
      <c r="C29" s="26" t="s">
        <v>137</v>
      </c>
      <c r="D29" s="26">
        <v>10.157</v>
      </c>
      <c r="E29" s="27">
        <v>44986.0</v>
      </c>
    </row>
    <row r="30">
      <c r="A30" s="26" t="s">
        <v>15</v>
      </c>
      <c r="B30" s="26" t="s">
        <v>136</v>
      </c>
      <c r="C30" s="26" t="s">
        <v>137</v>
      </c>
      <c r="D30" s="26">
        <v>-12.696</v>
      </c>
      <c r="E30" s="27">
        <v>45017.0</v>
      </c>
    </row>
    <row r="31">
      <c r="A31" s="26" t="s">
        <v>15</v>
      </c>
      <c r="B31" s="26" t="s">
        <v>136</v>
      </c>
      <c r="C31" s="26" t="s">
        <v>137</v>
      </c>
      <c r="D31" s="26">
        <v>-28.567</v>
      </c>
      <c r="E31" s="27">
        <v>45139.0</v>
      </c>
    </row>
    <row r="32">
      <c r="A32" s="26" t="s">
        <v>15</v>
      </c>
      <c r="B32" s="26" t="s">
        <v>136</v>
      </c>
      <c r="C32" s="26" t="s">
        <v>137</v>
      </c>
      <c r="D32" s="26">
        <v>-47.492</v>
      </c>
      <c r="E32" s="27">
        <v>45170.0</v>
      </c>
    </row>
    <row r="33">
      <c r="A33" s="26" t="s">
        <v>15</v>
      </c>
      <c r="B33" s="26" t="s">
        <v>136</v>
      </c>
      <c r="C33" s="26" t="s">
        <v>137</v>
      </c>
      <c r="D33" s="26">
        <v>28.448</v>
      </c>
      <c r="E33" s="27">
        <v>45200.0</v>
      </c>
    </row>
    <row r="34">
      <c r="A34" s="26" t="s">
        <v>15</v>
      </c>
      <c r="B34" s="26" t="s">
        <v>136</v>
      </c>
      <c r="C34" s="26" t="s">
        <v>137</v>
      </c>
      <c r="D34" s="26">
        <v>-8.808</v>
      </c>
      <c r="E34" s="27">
        <v>45231.0</v>
      </c>
    </row>
    <row r="35">
      <c r="A35" s="26" t="s">
        <v>15</v>
      </c>
      <c r="B35" s="26" t="s">
        <v>140</v>
      </c>
      <c r="C35" s="26" t="s">
        <v>141</v>
      </c>
      <c r="D35" s="26">
        <v>9.967</v>
      </c>
      <c r="E35" s="27">
        <v>43922.0</v>
      </c>
    </row>
    <row r="36">
      <c r="A36" s="26" t="s">
        <v>15</v>
      </c>
      <c r="B36" s="26" t="s">
        <v>142</v>
      </c>
      <c r="C36" s="26" t="s">
        <v>143</v>
      </c>
      <c r="D36" s="26">
        <v>6.033</v>
      </c>
      <c r="E36" s="27">
        <v>44105.0</v>
      </c>
    </row>
    <row r="37">
      <c r="A37" s="26" t="s">
        <v>15</v>
      </c>
      <c r="B37" s="26" t="s">
        <v>142</v>
      </c>
      <c r="C37" s="26" t="s">
        <v>143</v>
      </c>
      <c r="D37" s="26">
        <v>-6.745</v>
      </c>
      <c r="E37" s="27">
        <v>44136.0</v>
      </c>
    </row>
    <row r="38">
      <c r="A38" s="26" t="s">
        <v>15</v>
      </c>
      <c r="B38" s="26" t="s">
        <v>157</v>
      </c>
      <c r="C38" s="26" t="s">
        <v>158</v>
      </c>
      <c r="D38" s="26">
        <v>12.126</v>
      </c>
      <c r="E38" s="27">
        <v>44835.0</v>
      </c>
    </row>
    <row r="39">
      <c r="A39" s="26" t="s">
        <v>15</v>
      </c>
      <c r="B39" s="26" t="s">
        <v>157</v>
      </c>
      <c r="C39" s="26" t="s">
        <v>158</v>
      </c>
      <c r="D39" s="26">
        <v>-10.347</v>
      </c>
      <c r="E39" s="27">
        <v>44866.0</v>
      </c>
    </row>
    <row r="40">
      <c r="A40" s="26" t="s">
        <v>169</v>
      </c>
      <c r="B40" s="26" t="s">
        <v>172</v>
      </c>
      <c r="C40" s="26" t="s">
        <v>173</v>
      </c>
      <c r="D40" s="26">
        <v>-7.266</v>
      </c>
      <c r="E40" s="27">
        <v>44044.0</v>
      </c>
    </row>
    <row r="41">
      <c r="A41" s="26" t="s">
        <v>169</v>
      </c>
      <c r="B41" s="26" t="s">
        <v>172</v>
      </c>
      <c r="C41" s="26" t="s">
        <v>173</v>
      </c>
      <c r="D41" s="26">
        <v>11.644</v>
      </c>
      <c r="E41" s="27">
        <v>44501.0</v>
      </c>
    </row>
    <row r="42">
      <c r="A42" s="26" t="s">
        <v>169</v>
      </c>
      <c r="B42" s="26" t="s">
        <v>172</v>
      </c>
      <c r="C42" s="26" t="s">
        <v>173</v>
      </c>
      <c r="D42" s="26">
        <v>-9.573</v>
      </c>
      <c r="E42" s="27">
        <v>44531.0</v>
      </c>
    </row>
    <row r="43">
      <c r="A43" s="26" t="s">
        <v>169</v>
      </c>
      <c r="B43" s="26" t="s">
        <v>172</v>
      </c>
      <c r="C43" s="26" t="s">
        <v>173</v>
      </c>
      <c r="D43" s="26">
        <v>9.23</v>
      </c>
      <c r="E43" s="27">
        <v>44743.0</v>
      </c>
    </row>
    <row r="44">
      <c r="A44" s="26" t="s">
        <v>169</v>
      </c>
      <c r="B44" s="26" t="s">
        <v>178</v>
      </c>
      <c r="C44" s="26" t="s">
        <v>179</v>
      </c>
      <c r="D44" s="26">
        <v>-7.419</v>
      </c>
      <c r="E44" s="27">
        <v>44287.0</v>
      </c>
    </row>
    <row r="45">
      <c r="A45" s="26" t="s">
        <v>169</v>
      </c>
      <c r="B45" s="26" t="s">
        <v>182</v>
      </c>
      <c r="C45" s="26" t="s">
        <v>183</v>
      </c>
      <c r="D45" s="26">
        <v>-6.136</v>
      </c>
      <c r="E45" s="27">
        <v>44470.0</v>
      </c>
    </row>
    <row r="46">
      <c r="A46" s="26" t="s">
        <v>169</v>
      </c>
      <c r="B46" s="26" t="s">
        <v>186</v>
      </c>
      <c r="C46" s="26" t="s">
        <v>187</v>
      </c>
      <c r="D46" s="26">
        <v>6.87</v>
      </c>
      <c r="E46" s="27">
        <v>44866.0</v>
      </c>
    </row>
    <row r="47">
      <c r="A47" s="26" t="s">
        <v>169</v>
      </c>
      <c r="B47" s="26" t="s">
        <v>190</v>
      </c>
      <c r="C47" s="26" t="s">
        <v>191</v>
      </c>
      <c r="D47" s="26">
        <v>-18.514</v>
      </c>
      <c r="E47" s="27">
        <v>44256.0</v>
      </c>
    </row>
    <row r="48">
      <c r="A48" s="26" t="s">
        <v>169</v>
      </c>
      <c r="B48" s="26" t="s">
        <v>198</v>
      </c>
      <c r="C48" s="26" t="s">
        <v>199</v>
      </c>
      <c r="D48" s="26">
        <v>10.496</v>
      </c>
      <c r="E48" s="27">
        <v>44835.0</v>
      </c>
    </row>
    <row r="49">
      <c r="A49" s="26" t="s">
        <v>169</v>
      </c>
      <c r="B49" s="26" t="s">
        <v>198</v>
      </c>
      <c r="C49" s="26" t="s">
        <v>199</v>
      </c>
      <c r="D49" s="26">
        <v>-11.168</v>
      </c>
      <c r="E49" s="27">
        <v>44866.0</v>
      </c>
    </row>
    <row r="50">
      <c r="A50" s="26" t="s">
        <v>169</v>
      </c>
      <c r="B50" s="26" t="s">
        <v>202</v>
      </c>
      <c r="C50" s="26" t="s">
        <v>203</v>
      </c>
      <c r="D50" s="26">
        <v>8.476</v>
      </c>
      <c r="E50" s="27">
        <v>44835.0</v>
      </c>
    </row>
    <row r="51">
      <c r="A51" s="26" t="s">
        <v>169</v>
      </c>
      <c r="B51" s="26" t="s">
        <v>202</v>
      </c>
      <c r="C51" s="26" t="s">
        <v>203</v>
      </c>
      <c r="D51" s="26">
        <v>-8.518</v>
      </c>
      <c r="E51" s="27">
        <v>44866.0</v>
      </c>
    </row>
    <row r="52">
      <c r="A52" s="26" t="s">
        <v>169</v>
      </c>
      <c r="B52" s="26" t="s">
        <v>208</v>
      </c>
      <c r="C52" s="26" t="s">
        <v>209</v>
      </c>
      <c r="D52" s="26">
        <v>-8.29</v>
      </c>
      <c r="E52" s="27">
        <v>44835.0</v>
      </c>
    </row>
    <row r="53">
      <c r="A53" s="26" t="s">
        <v>169</v>
      </c>
      <c r="B53" s="26" t="s">
        <v>208</v>
      </c>
      <c r="C53" s="26" t="s">
        <v>209</v>
      </c>
      <c r="D53" s="26">
        <v>8.025</v>
      </c>
      <c r="E53" s="27">
        <v>44866.0</v>
      </c>
    </row>
    <row r="54">
      <c r="A54" s="26" t="s">
        <v>169</v>
      </c>
      <c r="B54" s="26" t="s">
        <v>212</v>
      </c>
      <c r="C54" s="26" t="s">
        <v>213</v>
      </c>
      <c r="D54" s="26">
        <v>8.324</v>
      </c>
      <c r="E54" s="27">
        <v>44256.0</v>
      </c>
    </row>
    <row r="55">
      <c r="A55" s="26" t="s">
        <v>169</v>
      </c>
      <c r="B55" s="26" t="s">
        <v>216</v>
      </c>
      <c r="C55" s="26" t="s">
        <v>217</v>
      </c>
      <c r="D55" s="26">
        <v>10.629</v>
      </c>
      <c r="E55" s="27">
        <v>45200.0</v>
      </c>
    </row>
    <row r="56">
      <c r="A56" s="26" t="s">
        <v>169</v>
      </c>
      <c r="B56" s="26" t="s">
        <v>224</v>
      </c>
      <c r="C56" s="26" t="s">
        <v>225</v>
      </c>
      <c r="D56" s="26">
        <v>9.713</v>
      </c>
      <c r="E56" s="27">
        <v>44166.0</v>
      </c>
    </row>
    <row r="57">
      <c r="A57" s="26" t="s">
        <v>169</v>
      </c>
      <c r="B57" s="26" t="s">
        <v>224</v>
      </c>
      <c r="C57" s="26" t="s">
        <v>225</v>
      </c>
      <c r="D57" s="26">
        <v>-11.385</v>
      </c>
      <c r="E57" s="27">
        <v>44197.0</v>
      </c>
    </row>
    <row r="58">
      <c r="A58" s="26" t="s">
        <v>169</v>
      </c>
      <c r="B58" s="26" t="s">
        <v>224</v>
      </c>
      <c r="C58" s="26" t="s">
        <v>225</v>
      </c>
      <c r="D58" s="26">
        <v>6.934</v>
      </c>
      <c r="E58" s="27">
        <v>44501.0</v>
      </c>
    </row>
    <row r="59">
      <c r="A59" s="26" t="s">
        <v>169</v>
      </c>
      <c r="B59" s="26" t="s">
        <v>224</v>
      </c>
      <c r="C59" s="26" t="s">
        <v>225</v>
      </c>
      <c r="D59" s="26">
        <v>-7.015</v>
      </c>
      <c r="E59" s="27">
        <v>44531.0</v>
      </c>
    </row>
    <row r="60">
      <c r="A60" s="26" t="s">
        <v>169</v>
      </c>
      <c r="B60" s="26" t="s">
        <v>228</v>
      </c>
      <c r="C60" s="26" t="s">
        <v>229</v>
      </c>
      <c r="D60" s="26">
        <v>6.192</v>
      </c>
      <c r="E60" s="27">
        <v>44378.0</v>
      </c>
    </row>
    <row r="61">
      <c r="A61" s="26" t="s">
        <v>169</v>
      </c>
      <c r="B61" s="26" t="s">
        <v>228</v>
      </c>
      <c r="C61" s="26" t="s">
        <v>229</v>
      </c>
      <c r="D61" s="26">
        <v>-10.217</v>
      </c>
      <c r="E61" s="27">
        <v>45323.0</v>
      </c>
    </row>
    <row r="62">
      <c r="A62" s="26" t="s">
        <v>234</v>
      </c>
      <c r="B62" s="26" t="s">
        <v>246</v>
      </c>
      <c r="C62" s="26" t="s">
        <v>247</v>
      </c>
      <c r="D62" s="26">
        <v>-14.839</v>
      </c>
      <c r="E62" s="27">
        <v>44166.0</v>
      </c>
    </row>
    <row r="63">
      <c r="A63" s="26" t="s">
        <v>234</v>
      </c>
      <c r="B63" s="26" t="s">
        <v>246</v>
      </c>
      <c r="C63" s="26" t="s">
        <v>247</v>
      </c>
      <c r="D63" s="26">
        <v>9.949</v>
      </c>
      <c r="E63" s="28">
        <v>44317.0</v>
      </c>
    </row>
    <row r="64">
      <c r="A64" s="26" t="s">
        <v>234</v>
      </c>
      <c r="B64" s="26" t="s">
        <v>250</v>
      </c>
      <c r="C64" s="26" t="s">
        <v>251</v>
      </c>
      <c r="D64" s="26">
        <v>9.097</v>
      </c>
      <c r="E64" s="27">
        <v>44743.0</v>
      </c>
    </row>
    <row r="65">
      <c r="A65" s="26" t="s">
        <v>234</v>
      </c>
      <c r="B65" s="26" t="s">
        <v>250</v>
      </c>
      <c r="C65" s="26" t="s">
        <v>251</v>
      </c>
      <c r="D65" s="26">
        <v>-6.818</v>
      </c>
      <c r="E65" s="27">
        <v>44896.0</v>
      </c>
    </row>
    <row r="66">
      <c r="A66" s="26" t="s">
        <v>234</v>
      </c>
      <c r="B66" s="26" t="s">
        <v>256</v>
      </c>
      <c r="C66" s="26" t="s">
        <v>257</v>
      </c>
      <c r="D66" s="26">
        <v>-7.011</v>
      </c>
      <c r="E66" s="27">
        <v>43862.0</v>
      </c>
    </row>
    <row r="67">
      <c r="A67" s="26" t="s">
        <v>234</v>
      </c>
      <c r="B67" s="26" t="s">
        <v>256</v>
      </c>
      <c r="C67" s="26" t="s">
        <v>257</v>
      </c>
      <c r="D67" s="26">
        <v>9.3</v>
      </c>
      <c r="E67" s="27">
        <v>43983.0</v>
      </c>
    </row>
    <row r="68">
      <c r="A68" s="26" t="s">
        <v>234</v>
      </c>
      <c r="B68" s="26" t="s">
        <v>274</v>
      </c>
      <c r="C68" s="26" t="s">
        <v>275</v>
      </c>
      <c r="D68" s="26">
        <v>40.298</v>
      </c>
      <c r="E68" s="28">
        <v>45047.0</v>
      </c>
    </row>
    <row r="69">
      <c r="A69" s="26" t="s">
        <v>234</v>
      </c>
      <c r="B69" s="26" t="s">
        <v>274</v>
      </c>
      <c r="C69" s="26" t="s">
        <v>275</v>
      </c>
      <c r="D69" s="26">
        <v>-11.071</v>
      </c>
      <c r="E69" s="27">
        <v>45078.0</v>
      </c>
    </row>
    <row r="70">
      <c r="A70" s="26" t="s">
        <v>234</v>
      </c>
      <c r="B70" s="26" t="s">
        <v>280</v>
      </c>
      <c r="C70" s="26" t="s">
        <v>281</v>
      </c>
      <c r="D70" s="26">
        <v>-7.644</v>
      </c>
      <c r="E70" s="27">
        <v>43891.0</v>
      </c>
    </row>
    <row r="71">
      <c r="A71" s="26" t="s">
        <v>234</v>
      </c>
      <c r="B71" s="26" t="s">
        <v>755</v>
      </c>
      <c r="C71" s="26" t="s">
        <v>756</v>
      </c>
      <c r="D71" s="26">
        <v>-25.968</v>
      </c>
      <c r="E71" s="27">
        <v>44044.0</v>
      </c>
    </row>
    <row r="72">
      <c r="A72" s="26" t="s">
        <v>234</v>
      </c>
      <c r="B72" s="26" t="s">
        <v>755</v>
      </c>
      <c r="C72" s="26" t="s">
        <v>756</v>
      </c>
      <c r="D72" s="26">
        <v>7.082</v>
      </c>
      <c r="E72" s="27">
        <v>44075.0</v>
      </c>
    </row>
    <row r="73">
      <c r="A73" s="26" t="s">
        <v>234</v>
      </c>
      <c r="B73" s="26" t="s">
        <v>757</v>
      </c>
      <c r="C73" s="26" t="s">
        <v>758</v>
      </c>
      <c r="D73" s="26">
        <v>25.631</v>
      </c>
      <c r="E73" s="27">
        <v>44044.0</v>
      </c>
    </row>
    <row r="74">
      <c r="A74" s="26" t="s">
        <v>234</v>
      </c>
      <c r="B74" s="26" t="s">
        <v>757</v>
      </c>
      <c r="C74" s="26" t="s">
        <v>758</v>
      </c>
      <c r="D74" s="26">
        <v>-12.141</v>
      </c>
      <c r="E74" s="27">
        <v>44075.0</v>
      </c>
    </row>
    <row r="75">
      <c r="A75" s="26" t="s">
        <v>234</v>
      </c>
      <c r="B75" s="26" t="s">
        <v>296</v>
      </c>
      <c r="C75" s="26" t="s">
        <v>297</v>
      </c>
      <c r="D75" s="26">
        <v>-13.954</v>
      </c>
      <c r="E75" s="27">
        <v>44835.0</v>
      </c>
    </row>
    <row r="76">
      <c r="A76" s="26" t="s">
        <v>234</v>
      </c>
      <c r="B76" s="26" t="s">
        <v>296</v>
      </c>
      <c r="C76" s="26" t="s">
        <v>297</v>
      </c>
      <c r="D76" s="26">
        <v>7.588</v>
      </c>
      <c r="E76" s="27">
        <v>44986.0</v>
      </c>
    </row>
    <row r="77">
      <c r="A77" s="26" t="s">
        <v>234</v>
      </c>
      <c r="B77" s="26" t="s">
        <v>296</v>
      </c>
      <c r="C77" s="26" t="s">
        <v>297</v>
      </c>
      <c r="D77" s="26">
        <v>7.293</v>
      </c>
      <c r="E77" s="28">
        <v>45047.0</v>
      </c>
    </row>
    <row r="78">
      <c r="A78" s="26" t="s">
        <v>234</v>
      </c>
      <c r="B78" s="26" t="s">
        <v>296</v>
      </c>
      <c r="C78" s="26" t="s">
        <v>297</v>
      </c>
      <c r="D78" s="26">
        <v>-6.914</v>
      </c>
      <c r="E78" s="27">
        <v>45231.0</v>
      </c>
    </row>
    <row r="79">
      <c r="A79" s="26" t="s">
        <v>234</v>
      </c>
      <c r="B79" s="26" t="s">
        <v>310</v>
      </c>
      <c r="C79" s="26" t="s">
        <v>311</v>
      </c>
      <c r="D79" s="26">
        <v>12.944</v>
      </c>
      <c r="E79" s="27">
        <v>44501.0</v>
      </c>
    </row>
    <row r="80">
      <c r="A80" s="26" t="s">
        <v>234</v>
      </c>
      <c r="B80" s="26" t="s">
        <v>310</v>
      </c>
      <c r="C80" s="26" t="s">
        <v>311</v>
      </c>
      <c r="D80" s="26">
        <v>-8.865</v>
      </c>
      <c r="E80" s="27">
        <v>44531.0</v>
      </c>
    </row>
    <row r="81">
      <c r="A81" s="26" t="s">
        <v>234</v>
      </c>
      <c r="B81" s="26" t="s">
        <v>312</v>
      </c>
      <c r="C81" s="26" t="s">
        <v>313</v>
      </c>
      <c r="D81" s="26">
        <v>-10.381</v>
      </c>
      <c r="E81" s="27">
        <v>44105.0</v>
      </c>
    </row>
    <row r="82">
      <c r="A82" s="26" t="s">
        <v>234</v>
      </c>
      <c r="B82" s="26" t="s">
        <v>314</v>
      </c>
      <c r="C82" s="26" t="s">
        <v>315</v>
      </c>
      <c r="D82" s="26">
        <v>-6.357</v>
      </c>
      <c r="E82" s="27">
        <v>44166.0</v>
      </c>
    </row>
    <row r="83">
      <c r="A83" s="26" t="s">
        <v>234</v>
      </c>
      <c r="B83" s="26" t="s">
        <v>314</v>
      </c>
      <c r="C83" s="26" t="s">
        <v>315</v>
      </c>
      <c r="D83" s="26">
        <v>9.402</v>
      </c>
      <c r="E83" s="27">
        <v>44958.0</v>
      </c>
    </row>
    <row r="84">
      <c r="A84" s="26" t="s">
        <v>234</v>
      </c>
      <c r="B84" s="26" t="s">
        <v>314</v>
      </c>
      <c r="C84" s="26" t="s">
        <v>315</v>
      </c>
      <c r="D84" s="26">
        <v>-6.111</v>
      </c>
      <c r="E84" s="27">
        <v>44986.0</v>
      </c>
    </row>
    <row r="85">
      <c r="A85" s="26" t="s">
        <v>320</v>
      </c>
      <c r="B85" s="26" t="s">
        <v>327</v>
      </c>
      <c r="C85" s="26" t="s">
        <v>328</v>
      </c>
      <c r="D85" s="26">
        <v>-7.534</v>
      </c>
      <c r="E85" s="27">
        <v>44835.0</v>
      </c>
    </row>
    <row r="86">
      <c r="A86" s="26" t="s">
        <v>320</v>
      </c>
      <c r="B86" s="26" t="s">
        <v>759</v>
      </c>
      <c r="C86" s="26" t="s">
        <v>760</v>
      </c>
      <c r="D86" s="26">
        <v>16.637</v>
      </c>
      <c r="E86" s="27">
        <v>43922.0</v>
      </c>
    </row>
    <row r="87">
      <c r="A87" s="26" t="s">
        <v>320</v>
      </c>
      <c r="B87" s="26" t="s">
        <v>759</v>
      </c>
      <c r="C87" s="26" t="s">
        <v>760</v>
      </c>
      <c r="D87" s="26">
        <v>-6.52</v>
      </c>
      <c r="E87" s="28">
        <v>43952.0</v>
      </c>
    </row>
    <row r="88">
      <c r="A88" s="26" t="s">
        <v>320</v>
      </c>
      <c r="B88" s="26" t="s">
        <v>333</v>
      </c>
      <c r="C88" s="26" t="s">
        <v>334</v>
      </c>
      <c r="D88" s="26">
        <v>6.531</v>
      </c>
      <c r="E88" s="27">
        <v>44835.0</v>
      </c>
    </row>
    <row r="89">
      <c r="A89" s="26" t="s">
        <v>339</v>
      </c>
      <c r="B89" s="26" t="s">
        <v>352</v>
      </c>
      <c r="C89" s="26" t="s">
        <v>353</v>
      </c>
      <c r="D89" s="26">
        <v>-10.981</v>
      </c>
      <c r="E89" s="27">
        <v>44896.0</v>
      </c>
    </row>
    <row r="90">
      <c r="A90" s="26" t="s">
        <v>339</v>
      </c>
      <c r="B90" s="26" t="s">
        <v>354</v>
      </c>
      <c r="C90" s="26" t="s">
        <v>355</v>
      </c>
      <c r="D90" s="26">
        <v>-9.096</v>
      </c>
      <c r="E90" s="27">
        <v>44228.0</v>
      </c>
    </row>
    <row r="91">
      <c r="A91" s="26" t="s">
        <v>339</v>
      </c>
      <c r="B91" s="26" t="s">
        <v>354</v>
      </c>
      <c r="C91" s="26" t="s">
        <v>355</v>
      </c>
      <c r="D91" s="26">
        <v>9.192</v>
      </c>
      <c r="E91" s="27">
        <v>44256.0</v>
      </c>
    </row>
    <row r="92">
      <c r="A92" s="26" t="s">
        <v>339</v>
      </c>
      <c r="B92" s="26" t="s">
        <v>356</v>
      </c>
      <c r="C92" s="26" t="s">
        <v>357</v>
      </c>
      <c r="D92" s="26">
        <v>12.267</v>
      </c>
      <c r="E92" s="27">
        <v>44228.0</v>
      </c>
    </row>
    <row r="93">
      <c r="A93" s="26" t="s">
        <v>339</v>
      </c>
      <c r="B93" s="26" t="s">
        <v>356</v>
      </c>
      <c r="C93" s="26" t="s">
        <v>357</v>
      </c>
      <c r="D93" s="26">
        <v>-12.225</v>
      </c>
      <c r="E93" s="27">
        <v>44256.0</v>
      </c>
    </row>
    <row r="94">
      <c r="A94" s="26" t="s">
        <v>339</v>
      </c>
      <c r="B94" s="26" t="s">
        <v>372</v>
      </c>
      <c r="C94" s="26" t="s">
        <v>373</v>
      </c>
      <c r="D94" s="26">
        <v>-14.889</v>
      </c>
      <c r="E94" s="27">
        <v>44866.0</v>
      </c>
    </row>
    <row r="95">
      <c r="A95" s="26" t="s">
        <v>339</v>
      </c>
      <c r="B95" s="26" t="s">
        <v>372</v>
      </c>
      <c r="C95" s="26" t="s">
        <v>373</v>
      </c>
      <c r="D95" s="26">
        <v>8.448</v>
      </c>
      <c r="E95" s="27">
        <v>44896.0</v>
      </c>
    </row>
    <row r="96">
      <c r="A96" s="26" t="s">
        <v>339</v>
      </c>
      <c r="B96" s="26" t="s">
        <v>374</v>
      </c>
      <c r="C96" s="26" t="s">
        <v>375</v>
      </c>
      <c r="D96" s="26">
        <v>7.283</v>
      </c>
      <c r="E96" s="27">
        <v>44866.0</v>
      </c>
    </row>
    <row r="97">
      <c r="A97" s="26" t="s">
        <v>339</v>
      </c>
      <c r="B97" s="26" t="s">
        <v>374</v>
      </c>
      <c r="C97" s="26" t="s">
        <v>375</v>
      </c>
      <c r="D97" s="26">
        <v>-8.076</v>
      </c>
      <c r="E97" s="27">
        <v>44896.0</v>
      </c>
    </row>
    <row r="98">
      <c r="A98" s="26" t="s">
        <v>339</v>
      </c>
      <c r="B98" s="26" t="s">
        <v>388</v>
      </c>
      <c r="C98" s="26" t="s">
        <v>389</v>
      </c>
      <c r="D98" s="26">
        <v>7.577</v>
      </c>
      <c r="E98" s="27">
        <v>44531.0</v>
      </c>
    </row>
    <row r="99">
      <c r="A99" s="26" t="s">
        <v>339</v>
      </c>
      <c r="B99" s="26" t="s">
        <v>388</v>
      </c>
      <c r="C99" s="26" t="s">
        <v>389</v>
      </c>
      <c r="D99" s="26">
        <v>-12.703</v>
      </c>
      <c r="E99" s="27">
        <v>44958.0</v>
      </c>
    </row>
    <row r="100">
      <c r="A100" s="26" t="s">
        <v>339</v>
      </c>
      <c r="B100" s="26" t="s">
        <v>390</v>
      </c>
      <c r="C100" s="26" t="s">
        <v>391</v>
      </c>
      <c r="D100" s="26">
        <v>-18.096</v>
      </c>
      <c r="E100" s="27">
        <v>44958.0</v>
      </c>
    </row>
    <row r="101">
      <c r="A101" s="26" t="s">
        <v>339</v>
      </c>
      <c r="B101" s="26" t="s">
        <v>392</v>
      </c>
      <c r="C101" s="26" t="s">
        <v>393</v>
      </c>
      <c r="D101" s="26">
        <v>-6.823</v>
      </c>
      <c r="E101" s="27">
        <v>44440.0</v>
      </c>
    </row>
    <row r="102">
      <c r="A102" s="26" t="s">
        <v>339</v>
      </c>
      <c r="B102" s="26" t="s">
        <v>392</v>
      </c>
      <c r="C102" s="26" t="s">
        <v>393</v>
      </c>
      <c r="D102" s="26">
        <v>-9.819</v>
      </c>
      <c r="E102" s="27">
        <v>44958.0</v>
      </c>
    </row>
    <row r="103">
      <c r="A103" s="26" t="s">
        <v>339</v>
      </c>
      <c r="B103" s="26" t="s">
        <v>404</v>
      </c>
      <c r="C103" s="26" t="s">
        <v>405</v>
      </c>
      <c r="D103" s="26">
        <v>-7.717</v>
      </c>
      <c r="E103" s="28">
        <v>44317.0</v>
      </c>
    </row>
    <row r="104">
      <c r="A104" s="26" t="s">
        <v>339</v>
      </c>
      <c r="B104" s="26" t="s">
        <v>406</v>
      </c>
      <c r="C104" s="26" t="s">
        <v>407</v>
      </c>
      <c r="D104" s="26">
        <v>-20.897</v>
      </c>
      <c r="E104" s="27">
        <v>45017.0</v>
      </c>
    </row>
    <row r="105">
      <c r="A105" s="26" t="s">
        <v>339</v>
      </c>
      <c r="B105" s="26" t="s">
        <v>416</v>
      </c>
      <c r="C105" s="26" t="s">
        <v>417</v>
      </c>
      <c r="D105" s="26">
        <v>-6.188</v>
      </c>
      <c r="E105" s="27">
        <v>44896.0</v>
      </c>
    </row>
    <row r="106">
      <c r="A106" s="26" t="s">
        <v>339</v>
      </c>
      <c r="B106" s="26" t="s">
        <v>434</v>
      </c>
      <c r="C106" s="26" t="s">
        <v>435</v>
      </c>
      <c r="D106" s="26">
        <v>-18.597</v>
      </c>
      <c r="E106" s="27">
        <v>44136.0</v>
      </c>
    </row>
    <row r="107">
      <c r="A107" s="26" t="s">
        <v>339</v>
      </c>
      <c r="B107" s="26" t="s">
        <v>434</v>
      </c>
      <c r="C107" s="26" t="s">
        <v>435</v>
      </c>
      <c r="D107" s="26">
        <v>15.272</v>
      </c>
      <c r="E107" s="27">
        <v>44166.0</v>
      </c>
    </row>
    <row r="108">
      <c r="A108" s="26" t="s">
        <v>339</v>
      </c>
      <c r="B108" s="26" t="s">
        <v>434</v>
      </c>
      <c r="C108" s="26" t="s">
        <v>435</v>
      </c>
      <c r="D108" s="26">
        <v>9.057</v>
      </c>
      <c r="E108" s="27">
        <v>44866.0</v>
      </c>
    </row>
    <row r="109">
      <c r="A109" s="26" t="s">
        <v>339</v>
      </c>
      <c r="B109" s="26" t="s">
        <v>436</v>
      </c>
      <c r="C109" s="26" t="s">
        <v>437</v>
      </c>
      <c r="D109" s="26">
        <v>38.986</v>
      </c>
      <c r="E109" s="27">
        <v>44136.0</v>
      </c>
    </row>
    <row r="110">
      <c r="A110" s="26" t="s">
        <v>339</v>
      </c>
      <c r="B110" s="26" t="s">
        <v>436</v>
      </c>
      <c r="C110" s="26" t="s">
        <v>437</v>
      </c>
      <c r="D110" s="26">
        <v>-38.986</v>
      </c>
      <c r="E110" s="27">
        <v>44166.0</v>
      </c>
    </row>
    <row r="111">
      <c r="A111" s="26" t="s">
        <v>339</v>
      </c>
      <c r="B111" s="26" t="s">
        <v>436</v>
      </c>
      <c r="C111" s="26" t="s">
        <v>437</v>
      </c>
      <c r="D111" s="26">
        <v>7.824</v>
      </c>
      <c r="E111" s="27">
        <v>44743.0</v>
      </c>
    </row>
    <row r="112">
      <c r="A112" s="26" t="s">
        <v>339</v>
      </c>
      <c r="B112" s="26" t="s">
        <v>436</v>
      </c>
      <c r="C112" s="26" t="s">
        <v>437</v>
      </c>
      <c r="D112" s="26">
        <v>35.478</v>
      </c>
      <c r="E112" s="27">
        <v>44835.0</v>
      </c>
    </row>
    <row r="113">
      <c r="A113" s="26" t="s">
        <v>339</v>
      </c>
      <c r="B113" s="26" t="s">
        <v>436</v>
      </c>
      <c r="C113" s="26" t="s">
        <v>437</v>
      </c>
      <c r="D113" s="26">
        <v>-28.598</v>
      </c>
      <c r="E113" s="27">
        <v>44866.0</v>
      </c>
    </row>
    <row r="114">
      <c r="A114" s="26" t="s">
        <v>440</v>
      </c>
      <c r="B114" s="26" t="s">
        <v>462</v>
      </c>
      <c r="C114" s="26" t="s">
        <v>463</v>
      </c>
      <c r="D114" s="26">
        <v>-10.149</v>
      </c>
      <c r="E114" s="27">
        <v>44044.0</v>
      </c>
    </row>
    <row r="115">
      <c r="A115" s="26" t="s">
        <v>440</v>
      </c>
      <c r="B115" s="26" t="s">
        <v>462</v>
      </c>
      <c r="C115" s="26" t="s">
        <v>463</v>
      </c>
      <c r="D115" s="26">
        <v>8.847</v>
      </c>
      <c r="E115" s="27">
        <v>44105.0</v>
      </c>
    </row>
    <row r="116">
      <c r="A116" s="26" t="s">
        <v>440</v>
      </c>
      <c r="B116" s="26" t="s">
        <v>462</v>
      </c>
      <c r="C116" s="26" t="s">
        <v>463</v>
      </c>
      <c r="D116" s="26">
        <v>8.549</v>
      </c>
      <c r="E116" s="28">
        <v>44317.0</v>
      </c>
    </row>
    <row r="117">
      <c r="A117" s="26" t="s">
        <v>476</v>
      </c>
      <c r="B117" s="26" t="s">
        <v>479</v>
      </c>
      <c r="C117" s="26" t="s">
        <v>480</v>
      </c>
      <c r="D117" s="26">
        <v>-6.097</v>
      </c>
      <c r="E117" s="27">
        <v>45261.0</v>
      </c>
    </row>
    <row r="118">
      <c r="A118" s="26" t="s">
        <v>476</v>
      </c>
      <c r="B118" s="26" t="s">
        <v>481</v>
      </c>
      <c r="C118" s="26" t="s">
        <v>482</v>
      </c>
      <c r="D118" s="26">
        <v>6.286</v>
      </c>
      <c r="E118" s="27">
        <v>44256.0</v>
      </c>
    </row>
    <row r="119">
      <c r="A119" s="26" t="s">
        <v>476</v>
      </c>
      <c r="B119" s="26" t="s">
        <v>489</v>
      </c>
      <c r="C119" s="26" t="s">
        <v>490</v>
      </c>
      <c r="D119" s="26">
        <v>10.785</v>
      </c>
      <c r="E119" s="27">
        <v>43922.0</v>
      </c>
    </row>
    <row r="120">
      <c r="A120" s="26" t="s">
        <v>476</v>
      </c>
      <c r="B120" s="26" t="s">
        <v>507</v>
      </c>
      <c r="C120" s="26" t="s">
        <v>508</v>
      </c>
      <c r="D120" s="26">
        <v>-8.784</v>
      </c>
      <c r="E120" s="27">
        <v>44866.0</v>
      </c>
    </row>
    <row r="121">
      <c r="A121" s="26" t="s">
        <v>476</v>
      </c>
      <c r="B121" s="26" t="s">
        <v>511</v>
      </c>
      <c r="C121" s="26" t="s">
        <v>512</v>
      </c>
      <c r="D121" s="26">
        <v>-6.295</v>
      </c>
      <c r="E121" s="27">
        <v>44166.0</v>
      </c>
    </row>
    <row r="122">
      <c r="A122" s="26" t="s">
        <v>476</v>
      </c>
      <c r="B122" s="26" t="s">
        <v>511</v>
      </c>
      <c r="C122" s="26" t="s">
        <v>512</v>
      </c>
      <c r="D122" s="26">
        <v>-15.064</v>
      </c>
      <c r="E122" s="27">
        <v>44835.0</v>
      </c>
    </row>
    <row r="123">
      <c r="A123" s="26" t="s">
        <v>476</v>
      </c>
      <c r="B123" s="26" t="s">
        <v>511</v>
      </c>
      <c r="C123" s="26" t="s">
        <v>512</v>
      </c>
      <c r="D123" s="26">
        <v>16.388</v>
      </c>
      <c r="E123" s="27">
        <v>44866.0</v>
      </c>
    </row>
    <row r="124">
      <c r="A124" s="26" t="s">
        <v>476</v>
      </c>
      <c r="B124" s="26" t="s">
        <v>511</v>
      </c>
      <c r="C124" s="26" t="s">
        <v>512</v>
      </c>
      <c r="D124" s="26">
        <v>-7.02</v>
      </c>
      <c r="E124" s="27">
        <v>44896.0</v>
      </c>
    </row>
    <row r="125">
      <c r="A125" s="26" t="s">
        <v>476</v>
      </c>
      <c r="B125" s="26" t="s">
        <v>523</v>
      </c>
      <c r="C125" s="26" t="s">
        <v>524</v>
      </c>
      <c r="D125" s="26">
        <v>-8.831</v>
      </c>
      <c r="E125" s="27">
        <v>44531.0</v>
      </c>
    </row>
    <row r="126">
      <c r="A126" s="26" t="s">
        <v>476</v>
      </c>
      <c r="B126" s="26" t="s">
        <v>525</v>
      </c>
      <c r="C126" s="26" t="s">
        <v>526</v>
      </c>
      <c r="D126" s="26">
        <v>-10.967</v>
      </c>
      <c r="E126" s="27">
        <v>44256.0</v>
      </c>
    </row>
    <row r="127">
      <c r="A127" s="26" t="s">
        <v>476</v>
      </c>
      <c r="B127" s="26" t="s">
        <v>525</v>
      </c>
      <c r="C127" s="26" t="s">
        <v>526</v>
      </c>
      <c r="D127" s="26">
        <v>9.551</v>
      </c>
      <c r="E127" s="27">
        <v>44287.0</v>
      </c>
    </row>
    <row r="128">
      <c r="A128" s="26" t="s">
        <v>476</v>
      </c>
      <c r="B128" s="26" t="s">
        <v>525</v>
      </c>
      <c r="C128" s="26" t="s">
        <v>526</v>
      </c>
      <c r="D128" s="26">
        <v>-6.556</v>
      </c>
      <c r="E128" s="28">
        <v>44317.0</v>
      </c>
    </row>
    <row r="129">
      <c r="A129" s="26" t="s">
        <v>476</v>
      </c>
      <c r="B129" s="26" t="s">
        <v>525</v>
      </c>
      <c r="C129" s="26" t="s">
        <v>526</v>
      </c>
      <c r="D129" s="26">
        <v>7.716</v>
      </c>
      <c r="E129" s="27">
        <v>44348.0</v>
      </c>
    </row>
    <row r="130">
      <c r="A130" s="26" t="s">
        <v>476</v>
      </c>
      <c r="B130" s="26" t="s">
        <v>527</v>
      </c>
      <c r="C130" s="26" t="s">
        <v>528</v>
      </c>
      <c r="D130" s="26">
        <v>13.292</v>
      </c>
      <c r="E130" s="27">
        <v>44835.0</v>
      </c>
    </row>
    <row r="131">
      <c r="A131" s="26" t="s">
        <v>476</v>
      </c>
      <c r="B131" s="26" t="s">
        <v>527</v>
      </c>
      <c r="C131" s="26" t="s">
        <v>528</v>
      </c>
      <c r="D131" s="26">
        <v>-16.188</v>
      </c>
      <c r="E131" s="27">
        <v>44866.0</v>
      </c>
    </row>
    <row r="132">
      <c r="A132" s="26" t="s">
        <v>476</v>
      </c>
      <c r="B132" s="26" t="s">
        <v>529</v>
      </c>
      <c r="C132" s="26" t="s">
        <v>530</v>
      </c>
      <c r="D132" s="26">
        <v>15.288</v>
      </c>
      <c r="E132" s="27">
        <v>44256.0</v>
      </c>
    </row>
    <row r="133">
      <c r="A133" s="26" t="s">
        <v>476</v>
      </c>
      <c r="B133" s="26" t="s">
        <v>529</v>
      </c>
      <c r="C133" s="26" t="s">
        <v>530</v>
      </c>
      <c r="D133" s="26">
        <v>-14.277</v>
      </c>
      <c r="E133" s="27">
        <v>44287.0</v>
      </c>
    </row>
    <row r="134">
      <c r="A134" s="26" t="s">
        <v>476</v>
      </c>
      <c r="B134" s="26" t="s">
        <v>529</v>
      </c>
      <c r="C134" s="26" t="s">
        <v>530</v>
      </c>
      <c r="D134" s="26">
        <v>9.218</v>
      </c>
      <c r="E134" s="28">
        <v>44317.0</v>
      </c>
    </row>
    <row r="135">
      <c r="A135" s="26" t="s">
        <v>476</v>
      </c>
      <c r="B135" s="26" t="s">
        <v>529</v>
      </c>
      <c r="C135" s="26" t="s">
        <v>530</v>
      </c>
      <c r="D135" s="26">
        <v>-11.185</v>
      </c>
      <c r="E135" s="27">
        <v>44348.0</v>
      </c>
    </row>
    <row r="136">
      <c r="A136" s="26" t="s">
        <v>476</v>
      </c>
      <c r="B136" s="26" t="s">
        <v>531</v>
      </c>
      <c r="C136" s="26" t="s">
        <v>532</v>
      </c>
      <c r="D136" s="26">
        <v>-6.745</v>
      </c>
      <c r="E136" s="27">
        <v>44531.0</v>
      </c>
    </row>
    <row r="137">
      <c r="A137" s="26" t="s">
        <v>476</v>
      </c>
      <c r="B137" s="26" t="s">
        <v>533</v>
      </c>
      <c r="C137" s="26" t="s">
        <v>534</v>
      </c>
      <c r="D137" s="26">
        <v>13.12</v>
      </c>
      <c r="E137" s="27">
        <v>44228.0</v>
      </c>
    </row>
    <row r="138">
      <c r="A138" s="26" t="s">
        <v>476</v>
      </c>
      <c r="B138" s="26" t="s">
        <v>533</v>
      </c>
      <c r="C138" s="26" t="s">
        <v>534</v>
      </c>
      <c r="D138" s="26">
        <v>7.499</v>
      </c>
      <c r="E138" s="27">
        <v>44409.0</v>
      </c>
    </row>
    <row r="139">
      <c r="A139" s="26" t="s">
        <v>476</v>
      </c>
      <c r="B139" s="26" t="s">
        <v>533</v>
      </c>
      <c r="C139" s="26" t="s">
        <v>534</v>
      </c>
      <c r="D139" s="26">
        <v>-8.438</v>
      </c>
      <c r="E139" s="27">
        <v>44501.0</v>
      </c>
    </row>
    <row r="140">
      <c r="A140" s="26" t="s">
        <v>476</v>
      </c>
      <c r="B140" s="26" t="s">
        <v>535</v>
      </c>
      <c r="C140" s="26" t="s">
        <v>536</v>
      </c>
      <c r="D140" s="26">
        <v>10.482</v>
      </c>
      <c r="E140" s="27">
        <v>44166.0</v>
      </c>
    </row>
    <row r="141">
      <c r="A141" s="26" t="s">
        <v>476</v>
      </c>
      <c r="B141" s="26" t="s">
        <v>535</v>
      </c>
      <c r="C141" s="26" t="s">
        <v>536</v>
      </c>
      <c r="D141" s="26">
        <v>12.195</v>
      </c>
      <c r="E141" s="27">
        <v>44470.0</v>
      </c>
    </row>
    <row r="142">
      <c r="A142" s="26" t="s">
        <v>476</v>
      </c>
      <c r="B142" s="26" t="s">
        <v>543</v>
      </c>
      <c r="C142" s="26" t="s">
        <v>544</v>
      </c>
      <c r="D142" s="26">
        <v>6.675</v>
      </c>
      <c r="E142" s="27">
        <v>44409.0</v>
      </c>
    </row>
    <row r="143">
      <c r="A143" s="26" t="s">
        <v>476</v>
      </c>
      <c r="B143" s="26" t="s">
        <v>543</v>
      </c>
      <c r="C143" s="26" t="s">
        <v>544</v>
      </c>
      <c r="D143" s="26">
        <v>11.559</v>
      </c>
      <c r="E143" s="27">
        <v>44531.0</v>
      </c>
    </row>
    <row r="144">
      <c r="A144" s="26" t="s">
        <v>476</v>
      </c>
      <c r="B144" s="26" t="s">
        <v>543</v>
      </c>
      <c r="C144" s="26" t="s">
        <v>544</v>
      </c>
      <c r="D144" s="26">
        <v>-7.164</v>
      </c>
      <c r="E144" s="27">
        <v>45352.0</v>
      </c>
    </row>
    <row r="145">
      <c r="A145" s="26" t="s">
        <v>476</v>
      </c>
      <c r="B145" s="26" t="s">
        <v>545</v>
      </c>
      <c r="C145" s="26" t="s">
        <v>546</v>
      </c>
      <c r="D145" s="26">
        <v>-7.293</v>
      </c>
      <c r="E145" s="27">
        <v>44805.0</v>
      </c>
    </row>
    <row r="146">
      <c r="A146" s="26" t="s">
        <v>476</v>
      </c>
      <c r="B146" s="26" t="s">
        <v>547</v>
      </c>
      <c r="C146" s="26" t="s">
        <v>548</v>
      </c>
      <c r="D146" s="26">
        <v>-6.851</v>
      </c>
      <c r="E146" s="27">
        <v>44986.0</v>
      </c>
    </row>
    <row r="147">
      <c r="A147" s="26" t="s">
        <v>476</v>
      </c>
      <c r="B147" s="26" t="s">
        <v>547</v>
      </c>
      <c r="C147" s="26" t="s">
        <v>548</v>
      </c>
      <c r="D147" s="26">
        <v>10.437</v>
      </c>
      <c r="E147" s="27">
        <v>45139.0</v>
      </c>
    </row>
    <row r="148">
      <c r="A148" s="26" t="s">
        <v>476</v>
      </c>
      <c r="B148" s="26" t="s">
        <v>549</v>
      </c>
      <c r="C148" s="26" t="s">
        <v>550</v>
      </c>
      <c r="D148" s="26">
        <v>40.155</v>
      </c>
      <c r="E148" s="27">
        <v>43922.0</v>
      </c>
    </row>
    <row r="149">
      <c r="A149" s="26" t="s">
        <v>476</v>
      </c>
      <c r="B149" s="26" t="s">
        <v>549</v>
      </c>
      <c r="C149" s="26" t="s">
        <v>550</v>
      </c>
      <c r="D149" s="26">
        <v>-13.535</v>
      </c>
      <c r="E149" s="27">
        <v>44531.0</v>
      </c>
    </row>
    <row r="150">
      <c r="A150" s="26" t="s">
        <v>476</v>
      </c>
      <c r="B150" s="26" t="s">
        <v>549</v>
      </c>
      <c r="C150" s="26" t="s">
        <v>550</v>
      </c>
      <c r="D150" s="26">
        <v>-8.993</v>
      </c>
      <c r="E150" s="27">
        <v>44805.0</v>
      </c>
    </row>
    <row r="151">
      <c r="A151" s="26" t="s">
        <v>476</v>
      </c>
      <c r="B151" s="26" t="s">
        <v>549</v>
      </c>
      <c r="C151" s="26" t="s">
        <v>550</v>
      </c>
      <c r="D151" s="26">
        <v>11.556</v>
      </c>
      <c r="E151" s="27">
        <v>45017.0</v>
      </c>
    </row>
    <row r="152">
      <c r="A152" s="26" t="s">
        <v>476</v>
      </c>
      <c r="B152" s="26" t="s">
        <v>549</v>
      </c>
      <c r="C152" s="26" t="s">
        <v>550</v>
      </c>
      <c r="D152" s="26">
        <v>-7.195</v>
      </c>
      <c r="E152" s="28">
        <v>45047.0</v>
      </c>
    </row>
    <row r="153">
      <c r="A153" s="26" t="s">
        <v>476</v>
      </c>
      <c r="B153" s="26" t="s">
        <v>549</v>
      </c>
      <c r="C153" s="26" t="s">
        <v>550</v>
      </c>
      <c r="D153" s="26">
        <v>8.499</v>
      </c>
      <c r="E153" s="27">
        <v>45108.0</v>
      </c>
    </row>
    <row r="154">
      <c r="A154" s="26" t="s">
        <v>476</v>
      </c>
      <c r="B154" s="26" t="s">
        <v>549</v>
      </c>
      <c r="C154" s="26" t="s">
        <v>550</v>
      </c>
      <c r="D154" s="26">
        <v>-11.197</v>
      </c>
      <c r="E154" s="27">
        <v>45139.0</v>
      </c>
    </row>
    <row r="155">
      <c r="A155" s="26" t="s">
        <v>476</v>
      </c>
      <c r="B155" s="26" t="s">
        <v>555</v>
      </c>
      <c r="C155" s="26" t="s">
        <v>556</v>
      </c>
      <c r="D155" s="26">
        <v>-7.92</v>
      </c>
      <c r="E155" s="27">
        <v>44228.0</v>
      </c>
    </row>
    <row r="156">
      <c r="A156" s="26" t="s">
        <v>476</v>
      </c>
      <c r="B156" s="26" t="s">
        <v>555</v>
      </c>
      <c r="C156" s="26" t="s">
        <v>556</v>
      </c>
      <c r="D156" s="26">
        <v>7.637</v>
      </c>
      <c r="E156" s="28">
        <v>44317.0</v>
      </c>
    </row>
    <row r="157">
      <c r="A157" s="26" t="s">
        <v>476</v>
      </c>
      <c r="B157" s="26" t="s">
        <v>555</v>
      </c>
      <c r="C157" s="26" t="s">
        <v>556</v>
      </c>
      <c r="D157" s="26">
        <v>-6.016</v>
      </c>
      <c r="E157" s="27">
        <v>44805.0</v>
      </c>
    </row>
    <row r="158">
      <c r="A158" s="26" t="s">
        <v>476</v>
      </c>
      <c r="B158" s="26" t="s">
        <v>559</v>
      </c>
      <c r="C158" s="26" t="s">
        <v>560</v>
      </c>
      <c r="D158" s="26">
        <v>14.957</v>
      </c>
      <c r="E158" s="27">
        <v>44835.0</v>
      </c>
    </row>
    <row r="159">
      <c r="A159" s="26" t="s">
        <v>476</v>
      </c>
      <c r="B159" s="26" t="s">
        <v>559</v>
      </c>
      <c r="C159" s="26" t="s">
        <v>560</v>
      </c>
      <c r="D159" s="26">
        <v>-8.893</v>
      </c>
      <c r="E159" s="27">
        <v>44866.0</v>
      </c>
    </row>
    <row r="160">
      <c r="A160" s="26" t="s">
        <v>476</v>
      </c>
      <c r="B160" s="26" t="s">
        <v>563</v>
      </c>
      <c r="C160" s="26" t="s">
        <v>564</v>
      </c>
      <c r="D160" s="26">
        <v>6.664</v>
      </c>
      <c r="E160" s="27">
        <v>44136.0</v>
      </c>
    </row>
    <row r="161">
      <c r="A161" s="26" t="s">
        <v>476</v>
      </c>
      <c r="B161" s="26" t="s">
        <v>563</v>
      </c>
      <c r="C161" s="26" t="s">
        <v>564</v>
      </c>
      <c r="D161" s="26">
        <v>-8.31</v>
      </c>
      <c r="E161" s="27">
        <v>45139.0</v>
      </c>
    </row>
    <row r="162">
      <c r="A162" s="26" t="s">
        <v>476</v>
      </c>
      <c r="B162" s="26" t="s">
        <v>565</v>
      </c>
      <c r="C162" s="26" t="s">
        <v>566</v>
      </c>
      <c r="D162" s="26">
        <v>6.042</v>
      </c>
      <c r="E162" s="27">
        <v>44166.0</v>
      </c>
    </row>
    <row r="163">
      <c r="A163" s="26" t="s">
        <v>476</v>
      </c>
      <c r="B163" s="26" t="s">
        <v>565</v>
      </c>
      <c r="C163" s="26" t="s">
        <v>566</v>
      </c>
      <c r="D163" s="26">
        <v>-8.6</v>
      </c>
      <c r="E163" s="27">
        <v>45108.0</v>
      </c>
    </row>
    <row r="164">
      <c r="A164" s="26" t="s">
        <v>476</v>
      </c>
      <c r="B164" s="26" t="s">
        <v>565</v>
      </c>
      <c r="C164" s="26" t="s">
        <v>566</v>
      </c>
      <c r="D164" s="26">
        <v>8.15</v>
      </c>
      <c r="E164" s="27">
        <v>45139.0</v>
      </c>
    </row>
    <row r="165">
      <c r="A165" s="26" t="s">
        <v>476</v>
      </c>
      <c r="B165" s="26" t="s">
        <v>577</v>
      </c>
      <c r="C165" s="26" t="s">
        <v>578</v>
      </c>
      <c r="D165" s="26">
        <v>-6.408</v>
      </c>
      <c r="E165" s="27">
        <v>45352.0</v>
      </c>
    </row>
    <row r="166">
      <c r="A166" s="26" t="s">
        <v>579</v>
      </c>
      <c r="B166" s="26" t="s">
        <v>582</v>
      </c>
      <c r="C166" s="26" t="s">
        <v>583</v>
      </c>
      <c r="D166" s="26">
        <v>7.895</v>
      </c>
      <c r="E166" s="27">
        <v>44835.0</v>
      </c>
    </row>
    <row r="167">
      <c r="A167" s="26" t="s">
        <v>579</v>
      </c>
      <c r="B167" s="26" t="s">
        <v>582</v>
      </c>
      <c r="C167" s="26" t="s">
        <v>583</v>
      </c>
      <c r="D167" s="26">
        <v>-6.181</v>
      </c>
      <c r="E167" s="27">
        <v>44866.0</v>
      </c>
    </row>
    <row r="168">
      <c r="A168" s="26" t="s">
        <v>579</v>
      </c>
      <c r="B168" s="26" t="s">
        <v>586</v>
      </c>
      <c r="C168" s="26" t="s">
        <v>587</v>
      </c>
      <c r="D168" s="26">
        <v>6.441</v>
      </c>
      <c r="E168" s="27">
        <v>44409.0</v>
      </c>
    </row>
    <row r="169">
      <c r="A169" s="26" t="s">
        <v>579</v>
      </c>
      <c r="B169" s="26" t="s">
        <v>590</v>
      </c>
      <c r="C169" s="26" t="s">
        <v>591</v>
      </c>
      <c r="D169" s="26">
        <v>-7.227</v>
      </c>
      <c r="E169" s="27">
        <v>45139.0</v>
      </c>
    </row>
    <row r="170">
      <c r="A170" s="26" t="s">
        <v>579</v>
      </c>
      <c r="B170" s="26" t="s">
        <v>590</v>
      </c>
      <c r="C170" s="26" t="s">
        <v>591</v>
      </c>
      <c r="D170" s="26">
        <v>7.949</v>
      </c>
      <c r="E170" s="27">
        <v>45170.0</v>
      </c>
    </row>
    <row r="171">
      <c r="A171" s="26" t="s">
        <v>579</v>
      </c>
      <c r="B171" s="26" t="s">
        <v>608</v>
      </c>
      <c r="C171" s="26" t="s">
        <v>609</v>
      </c>
      <c r="D171" s="26">
        <v>12.208</v>
      </c>
      <c r="E171" s="27">
        <v>44835.0</v>
      </c>
    </row>
    <row r="172">
      <c r="A172" s="26" t="s">
        <v>579</v>
      </c>
      <c r="B172" s="26" t="s">
        <v>608</v>
      </c>
      <c r="C172" s="26" t="s">
        <v>609</v>
      </c>
      <c r="D172" s="26">
        <v>-10.944</v>
      </c>
      <c r="E172" s="27">
        <v>44866.0</v>
      </c>
    </row>
    <row r="173">
      <c r="A173" s="26" t="s">
        <v>579</v>
      </c>
      <c r="B173" s="26" t="s">
        <v>618</v>
      </c>
      <c r="C173" s="26" t="s">
        <v>619</v>
      </c>
      <c r="D173" s="26">
        <v>7.676</v>
      </c>
      <c r="E173" s="27">
        <v>44440.0</v>
      </c>
    </row>
    <row r="174">
      <c r="A174" s="26" t="s">
        <v>579</v>
      </c>
      <c r="B174" s="26" t="s">
        <v>618</v>
      </c>
      <c r="C174" s="26" t="s">
        <v>619</v>
      </c>
      <c r="D174" s="26">
        <v>16.52</v>
      </c>
      <c r="E174" s="27">
        <v>44866.0</v>
      </c>
    </row>
    <row r="175">
      <c r="A175" s="26" t="s">
        <v>579</v>
      </c>
      <c r="B175" s="26" t="s">
        <v>620</v>
      </c>
      <c r="C175" s="26" t="s">
        <v>621</v>
      </c>
      <c r="D175" s="26">
        <v>17.765</v>
      </c>
      <c r="E175" s="27">
        <v>44835.0</v>
      </c>
    </row>
    <row r="176">
      <c r="A176" s="26" t="s">
        <v>579</v>
      </c>
      <c r="B176" s="26" t="s">
        <v>620</v>
      </c>
      <c r="C176" s="26" t="s">
        <v>621</v>
      </c>
      <c r="D176" s="26">
        <v>-21.237</v>
      </c>
      <c r="E176" s="27">
        <v>44866.0</v>
      </c>
    </row>
    <row r="177">
      <c r="A177" s="26" t="s">
        <v>579</v>
      </c>
      <c r="B177" s="26" t="s">
        <v>628</v>
      </c>
      <c r="C177" s="26" t="s">
        <v>629</v>
      </c>
      <c r="D177" s="26">
        <v>7.335</v>
      </c>
      <c r="E177" s="27">
        <v>44866.0</v>
      </c>
    </row>
    <row r="178">
      <c r="A178" s="26" t="s">
        <v>579</v>
      </c>
      <c r="B178" s="26" t="s">
        <v>628</v>
      </c>
      <c r="C178" s="26" t="s">
        <v>629</v>
      </c>
      <c r="D178" s="26">
        <v>-6.885</v>
      </c>
      <c r="E178" s="27">
        <v>44896.0</v>
      </c>
    </row>
    <row r="179">
      <c r="A179" s="26" t="s">
        <v>579</v>
      </c>
      <c r="B179" s="26" t="s">
        <v>640</v>
      </c>
      <c r="C179" s="26" t="s">
        <v>641</v>
      </c>
      <c r="D179" s="26">
        <v>-6.388</v>
      </c>
      <c r="E179" s="27">
        <v>44378.0</v>
      </c>
    </row>
    <row r="180">
      <c r="A180" s="26" t="s">
        <v>579</v>
      </c>
      <c r="B180" s="26" t="s">
        <v>640</v>
      </c>
      <c r="C180" s="26" t="s">
        <v>641</v>
      </c>
      <c r="D180" s="26">
        <v>6.368</v>
      </c>
      <c r="E180" s="27">
        <v>44409.0</v>
      </c>
    </row>
    <row r="181">
      <c r="A181" s="26" t="s">
        <v>648</v>
      </c>
      <c r="B181" s="26" t="s">
        <v>761</v>
      </c>
      <c r="C181" s="26" t="s">
        <v>762</v>
      </c>
      <c r="D181" s="26">
        <v>-9.443</v>
      </c>
      <c r="E181" s="28">
        <v>43952.0</v>
      </c>
    </row>
    <row r="182">
      <c r="A182" s="26" t="s">
        <v>648</v>
      </c>
      <c r="B182" s="26" t="s">
        <v>761</v>
      </c>
      <c r="C182" s="26" t="s">
        <v>762</v>
      </c>
      <c r="D182" s="26">
        <v>10.96</v>
      </c>
      <c r="E182" s="27">
        <v>44105.0</v>
      </c>
    </row>
    <row r="183">
      <c r="A183" s="26" t="s">
        <v>648</v>
      </c>
      <c r="B183" s="26" t="s">
        <v>761</v>
      </c>
      <c r="C183" s="26" t="s">
        <v>762</v>
      </c>
      <c r="D183" s="26">
        <v>-7.757</v>
      </c>
      <c r="E183" s="27">
        <v>44136.0</v>
      </c>
    </row>
    <row r="184">
      <c r="A184" s="26" t="s">
        <v>648</v>
      </c>
      <c r="B184" s="26" t="s">
        <v>761</v>
      </c>
      <c r="C184" s="26" t="s">
        <v>762</v>
      </c>
      <c r="D184" s="26">
        <v>-6.07</v>
      </c>
      <c r="E184" s="28">
        <v>44317.0</v>
      </c>
    </row>
    <row r="185">
      <c r="A185" s="26" t="s">
        <v>648</v>
      </c>
      <c r="B185" s="26" t="s">
        <v>673</v>
      </c>
      <c r="C185" s="26" t="s">
        <v>674</v>
      </c>
      <c r="D185" s="26">
        <v>-7.419</v>
      </c>
      <c r="E185" s="27">
        <v>44348.0</v>
      </c>
    </row>
    <row r="186">
      <c r="A186" s="26" t="s">
        <v>648</v>
      </c>
      <c r="B186" s="26" t="s">
        <v>679</v>
      </c>
      <c r="C186" s="26" t="s">
        <v>680</v>
      </c>
      <c r="D186" s="26">
        <v>-7.116</v>
      </c>
      <c r="E186" s="27">
        <v>44835.0</v>
      </c>
    </row>
    <row r="187">
      <c r="A187" s="26" t="s">
        <v>648</v>
      </c>
      <c r="B187" s="26" t="s">
        <v>681</v>
      </c>
      <c r="C187" s="26" t="s">
        <v>682</v>
      </c>
      <c r="D187" s="26">
        <v>-33.275</v>
      </c>
      <c r="E187" s="27">
        <v>44348.0</v>
      </c>
    </row>
    <row r="188">
      <c r="A188" s="26" t="s">
        <v>695</v>
      </c>
      <c r="B188" s="26" t="s">
        <v>702</v>
      </c>
      <c r="C188" s="26" t="s">
        <v>703</v>
      </c>
      <c r="D188" s="26">
        <v>8.965</v>
      </c>
      <c r="E188" s="27">
        <v>44805.0</v>
      </c>
    </row>
    <row r="189">
      <c r="A189" s="26" t="s">
        <v>695</v>
      </c>
      <c r="B189" s="26" t="s">
        <v>702</v>
      </c>
      <c r="C189" s="26" t="s">
        <v>703</v>
      </c>
      <c r="D189" s="26">
        <v>-9.112</v>
      </c>
      <c r="E189" s="27">
        <v>44835.0</v>
      </c>
    </row>
    <row r="190">
      <c r="A190" s="26" t="s">
        <v>695</v>
      </c>
      <c r="B190" s="26" t="s">
        <v>702</v>
      </c>
      <c r="C190" s="26" t="s">
        <v>703</v>
      </c>
      <c r="D190" s="26">
        <v>8.229</v>
      </c>
      <c r="E190" s="27">
        <v>44866.0</v>
      </c>
    </row>
    <row r="191">
      <c r="A191" s="26" t="s">
        <v>695</v>
      </c>
      <c r="B191" s="26" t="s">
        <v>706</v>
      </c>
      <c r="C191" s="26" t="s">
        <v>707</v>
      </c>
      <c r="D191" s="26">
        <v>7.837</v>
      </c>
      <c r="E191" s="27">
        <v>44409.0</v>
      </c>
    </row>
    <row r="192">
      <c r="A192" s="26" t="s">
        <v>695</v>
      </c>
      <c r="B192" s="26" t="s">
        <v>708</v>
      </c>
      <c r="C192" s="26" t="s">
        <v>709</v>
      </c>
      <c r="D192" s="26">
        <v>6.947</v>
      </c>
      <c r="E192" s="27">
        <v>44835.0</v>
      </c>
    </row>
    <row r="193">
      <c r="A193" s="26" t="s">
        <v>695</v>
      </c>
      <c r="B193" s="26" t="s">
        <v>708</v>
      </c>
      <c r="C193" s="26" t="s">
        <v>709</v>
      </c>
      <c r="D193" s="26">
        <v>-6.897</v>
      </c>
      <c r="E193" s="27">
        <v>44866.0</v>
      </c>
    </row>
    <row r="194">
      <c r="A194" s="26" t="s">
        <v>695</v>
      </c>
      <c r="B194" s="26" t="s">
        <v>714</v>
      </c>
      <c r="C194" s="26" t="s">
        <v>715</v>
      </c>
      <c r="D194" s="26">
        <v>13.08</v>
      </c>
      <c r="E194" s="27">
        <v>44835.0</v>
      </c>
    </row>
    <row r="195">
      <c r="A195" s="26" t="s">
        <v>695</v>
      </c>
      <c r="B195" s="26" t="s">
        <v>714</v>
      </c>
      <c r="C195" s="26" t="s">
        <v>715</v>
      </c>
      <c r="D195" s="26">
        <v>-16.161</v>
      </c>
      <c r="E195" s="27">
        <v>44866.0</v>
      </c>
    </row>
    <row r="196">
      <c r="A196" s="26" t="s">
        <v>695</v>
      </c>
      <c r="B196" s="26" t="s">
        <v>716</v>
      </c>
      <c r="C196" s="26" t="s">
        <v>717</v>
      </c>
      <c r="D196" s="26">
        <v>6.461</v>
      </c>
      <c r="E196" s="27">
        <v>44440.0</v>
      </c>
    </row>
    <row r="197">
      <c r="A197" s="26" t="s">
        <v>695</v>
      </c>
      <c r="B197" s="26" t="s">
        <v>724</v>
      </c>
      <c r="C197" s="26" t="s">
        <v>725</v>
      </c>
      <c r="D197" s="26">
        <v>-7.942</v>
      </c>
      <c r="E197" s="27">
        <v>44835.0</v>
      </c>
    </row>
    <row r="198">
      <c r="A198" s="26" t="s">
        <v>695</v>
      </c>
      <c r="B198" s="26" t="s">
        <v>724</v>
      </c>
      <c r="C198" s="26" t="s">
        <v>725</v>
      </c>
      <c r="D198" s="26">
        <v>8.638</v>
      </c>
      <c r="E198" s="27">
        <v>44866.0</v>
      </c>
    </row>
    <row r="199">
      <c r="A199" s="26" t="s">
        <v>695</v>
      </c>
      <c r="B199" s="26" t="s">
        <v>734</v>
      </c>
      <c r="C199" s="26" t="s">
        <v>735</v>
      </c>
      <c r="D199" s="26">
        <v>15.095</v>
      </c>
      <c r="E199" s="27">
        <v>44866.0</v>
      </c>
    </row>
    <row r="200">
      <c r="A200" s="26" t="s">
        <v>695</v>
      </c>
      <c r="B200" s="26" t="s">
        <v>738</v>
      </c>
      <c r="C200" s="26" t="s">
        <v>739</v>
      </c>
      <c r="D200" s="26">
        <v>12.507</v>
      </c>
      <c r="E200" s="27">
        <v>44866.0</v>
      </c>
    </row>
    <row r="201">
      <c r="A201" s="26" t="s">
        <v>695</v>
      </c>
      <c r="B201" s="26" t="s">
        <v>740</v>
      </c>
      <c r="C201" s="26" t="s">
        <v>741</v>
      </c>
      <c r="D201" s="26">
        <v>-9.569</v>
      </c>
      <c r="E201" s="27">
        <v>44835.0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29"/>
      <c r="C1" s="29"/>
      <c r="D1" s="30" t="s">
        <v>763</v>
      </c>
    </row>
    <row r="2">
      <c r="A2" s="29" t="s">
        <v>750</v>
      </c>
      <c r="B2" s="29" t="s">
        <v>751</v>
      </c>
      <c r="C2" s="29" t="s">
        <v>752</v>
      </c>
      <c r="D2" s="29" t="s">
        <v>764</v>
      </c>
      <c r="E2" s="29" t="s">
        <v>765</v>
      </c>
      <c r="F2" s="29" t="s">
        <v>766</v>
      </c>
    </row>
    <row r="3">
      <c r="A3" s="31" t="s">
        <v>15</v>
      </c>
      <c r="B3" s="31" t="s">
        <v>24</v>
      </c>
      <c r="C3" s="31" t="s">
        <v>25</v>
      </c>
      <c r="D3" s="32">
        <v>5.0</v>
      </c>
      <c r="E3" s="32" t="s">
        <v>767</v>
      </c>
      <c r="F3" s="32">
        <v>35.0</v>
      </c>
    </row>
    <row r="4">
      <c r="A4" s="33" t="s">
        <v>15</v>
      </c>
      <c r="B4" s="33" t="s">
        <v>52</v>
      </c>
      <c r="C4" s="33" t="s">
        <v>53</v>
      </c>
      <c r="D4" s="34" t="s">
        <v>767</v>
      </c>
      <c r="E4" s="34">
        <v>2.0</v>
      </c>
      <c r="F4" s="34" t="s">
        <v>767</v>
      </c>
    </row>
    <row r="5">
      <c r="A5" s="33" t="s">
        <v>15</v>
      </c>
      <c r="B5" s="33" t="s">
        <v>68</v>
      </c>
      <c r="C5" s="33" t="s">
        <v>69</v>
      </c>
      <c r="D5" s="34" t="s">
        <v>767</v>
      </c>
      <c r="E5" s="34">
        <v>2.0</v>
      </c>
      <c r="F5" s="34" t="s">
        <v>767</v>
      </c>
    </row>
    <row r="6">
      <c r="A6" s="33" t="s">
        <v>15</v>
      </c>
      <c r="B6" s="33" t="s">
        <v>72</v>
      </c>
      <c r="C6" s="33" t="s">
        <v>73</v>
      </c>
      <c r="D6" s="34" t="s">
        <v>767</v>
      </c>
      <c r="E6" s="34">
        <v>3.0</v>
      </c>
      <c r="F6" s="34" t="s">
        <v>767</v>
      </c>
    </row>
    <row r="7">
      <c r="A7" s="33" t="s">
        <v>15</v>
      </c>
      <c r="B7" s="33" t="s">
        <v>78</v>
      </c>
      <c r="C7" s="33" t="s">
        <v>79</v>
      </c>
      <c r="D7" s="34" t="s">
        <v>767</v>
      </c>
      <c r="E7" s="34" t="s">
        <v>767</v>
      </c>
      <c r="F7" s="34">
        <v>29.0</v>
      </c>
    </row>
    <row r="8">
      <c r="A8" s="33" t="s">
        <v>15</v>
      </c>
      <c r="B8" s="33" t="s">
        <v>80</v>
      </c>
      <c r="C8" s="33" t="s">
        <v>81</v>
      </c>
      <c r="D8" s="34" t="s">
        <v>767</v>
      </c>
      <c r="E8" s="34">
        <v>3.0</v>
      </c>
      <c r="F8" s="34" t="s">
        <v>767</v>
      </c>
    </row>
    <row r="9">
      <c r="A9" s="33" t="s">
        <v>15</v>
      </c>
      <c r="B9" s="33" t="s">
        <v>82</v>
      </c>
      <c r="C9" s="33" t="s">
        <v>83</v>
      </c>
      <c r="D9" s="34" t="s">
        <v>767</v>
      </c>
      <c r="E9" s="34">
        <v>3.0</v>
      </c>
      <c r="F9" s="34" t="s">
        <v>767</v>
      </c>
    </row>
    <row r="10">
      <c r="A10" s="33" t="s">
        <v>15</v>
      </c>
      <c r="B10" s="33" t="s">
        <v>84</v>
      </c>
      <c r="C10" s="33" t="s">
        <v>85</v>
      </c>
      <c r="D10" s="34" t="s">
        <v>767</v>
      </c>
      <c r="E10" s="34">
        <v>2.0</v>
      </c>
      <c r="F10" s="34" t="s">
        <v>767</v>
      </c>
    </row>
    <row r="11">
      <c r="A11" s="33" t="s">
        <v>15</v>
      </c>
      <c r="B11" s="33" t="s">
        <v>86</v>
      </c>
      <c r="C11" s="33" t="s">
        <v>87</v>
      </c>
      <c r="D11" s="34" t="s">
        <v>767</v>
      </c>
      <c r="E11" s="34">
        <v>2.0</v>
      </c>
      <c r="F11" s="34" t="s">
        <v>767</v>
      </c>
    </row>
    <row r="12">
      <c r="A12" s="33" t="s">
        <v>15</v>
      </c>
      <c r="B12" s="33" t="s">
        <v>88</v>
      </c>
      <c r="C12" s="33" t="s">
        <v>89</v>
      </c>
      <c r="D12" s="34" t="s">
        <v>767</v>
      </c>
      <c r="E12" s="34">
        <v>2.0</v>
      </c>
      <c r="F12" s="34" t="s">
        <v>767</v>
      </c>
    </row>
    <row r="13">
      <c r="A13" s="33" t="s">
        <v>15</v>
      </c>
      <c r="B13" s="33" t="s">
        <v>104</v>
      </c>
      <c r="C13" s="33" t="s">
        <v>105</v>
      </c>
      <c r="D13" s="34" t="s">
        <v>767</v>
      </c>
      <c r="E13" s="34">
        <v>6.0</v>
      </c>
      <c r="F13" s="34">
        <v>3.0</v>
      </c>
    </row>
    <row r="14">
      <c r="A14" s="33" t="s">
        <v>15</v>
      </c>
      <c r="B14" s="33" t="s">
        <v>108</v>
      </c>
      <c r="C14" s="33" t="s">
        <v>109</v>
      </c>
      <c r="D14" s="34" t="s">
        <v>767</v>
      </c>
      <c r="E14" s="34">
        <v>3.0</v>
      </c>
      <c r="F14" s="34" t="s">
        <v>767</v>
      </c>
    </row>
    <row r="15">
      <c r="A15" s="33" t="s">
        <v>15</v>
      </c>
      <c r="B15" s="33" t="s">
        <v>110</v>
      </c>
      <c r="C15" s="33" t="s">
        <v>111</v>
      </c>
      <c r="D15" s="34" t="s">
        <v>767</v>
      </c>
      <c r="E15" s="34">
        <v>1.0</v>
      </c>
      <c r="F15" s="34">
        <v>18.0</v>
      </c>
    </row>
    <row r="16">
      <c r="A16" s="33" t="s">
        <v>15</v>
      </c>
      <c r="B16" s="33" t="s">
        <v>112</v>
      </c>
      <c r="C16" s="33" t="s">
        <v>113</v>
      </c>
      <c r="D16" s="34" t="s">
        <v>767</v>
      </c>
      <c r="E16" s="34" t="s">
        <v>767</v>
      </c>
      <c r="F16" s="34">
        <v>18.0</v>
      </c>
    </row>
    <row r="17">
      <c r="A17" s="33" t="s">
        <v>15</v>
      </c>
      <c r="B17" s="33" t="s">
        <v>114</v>
      </c>
      <c r="C17" s="33" t="s">
        <v>115</v>
      </c>
      <c r="D17" s="34" t="s">
        <v>767</v>
      </c>
      <c r="E17" s="35"/>
      <c r="F17" s="34">
        <v>21.0</v>
      </c>
    </row>
    <row r="18">
      <c r="A18" s="33" t="s">
        <v>15</v>
      </c>
      <c r="B18" s="33" t="s">
        <v>118</v>
      </c>
      <c r="C18" s="33" t="s">
        <v>119</v>
      </c>
      <c r="D18" s="34" t="s">
        <v>767</v>
      </c>
      <c r="E18" s="34">
        <v>15.0</v>
      </c>
      <c r="F18" s="34">
        <v>4.0</v>
      </c>
    </row>
    <row r="19">
      <c r="A19" s="33" t="s">
        <v>15</v>
      </c>
      <c r="B19" s="33" t="s">
        <v>120</v>
      </c>
      <c r="C19" s="33" t="s">
        <v>121</v>
      </c>
      <c r="D19" s="34" t="s">
        <v>767</v>
      </c>
      <c r="E19" s="34">
        <v>1.0</v>
      </c>
      <c r="F19" s="34">
        <v>19.0</v>
      </c>
    </row>
    <row r="20">
      <c r="A20" s="33" t="s">
        <v>15</v>
      </c>
      <c r="B20" s="33" t="s">
        <v>122</v>
      </c>
      <c r="C20" s="33" t="s">
        <v>123</v>
      </c>
      <c r="D20" s="34" t="s">
        <v>767</v>
      </c>
      <c r="E20" s="34">
        <v>4.0</v>
      </c>
      <c r="F20" s="34" t="s">
        <v>767</v>
      </c>
    </row>
    <row r="21">
      <c r="A21" s="33" t="s">
        <v>15</v>
      </c>
      <c r="B21" s="33" t="s">
        <v>124</v>
      </c>
      <c r="C21" s="33" t="s">
        <v>125</v>
      </c>
      <c r="D21" s="34" t="s">
        <v>767</v>
      </c>
      <c r="E21" s="35"/>
      <c r="F21" s="34">
        <v>21.0</v>
      </c>
    </row>
    <row r="22">
      <c r="A22" s="33" t="s">
        <v>15</v>
      </c>
      <c r="B22" s="33" t="s">
        <v>126</v>
      </c>
      <c r="C22" s="33" t="s">
        <v>127</v>
      </c>
      <c r="D22" s="34" t="s">
        <v>767</v>
      </c>
      <c r="E22" s="34">
        <v>2.0</v>
      </c>
      <c r="F22" s="34">
        <v>12.0</v>
      </c>
    </row>
    <row r="23">
      <c r="A23" s="33" t="s">
        <v>15</v>
      </c>
      <c r="B23" s="33" t="s">
        <v>128</v>
      </c>
      <c r="C23" s="33" t="s">
        <v>129</v>
      </c>
      <c r="D23" s="34" t="s">
        <v>767</v>
      </c>
      <c r="E23" s="34">
        <v>2.0</v>
      </c>
      <c r="F23" s="34">
        <v>18.0</v>
      </c>
    </row>
    <row r="24">
      <c r="A24" s="33" t="s">
        <v>15</v>
      </c>
      <c r="B24" s="33" t="s">
        <v>130</v>
      </c>
      <c r="C24" s="33" t="s">
        <v>131</v>
      </c>
      <c r="D24" s="34" t="s">
        <v>767</v>
      </c>
      <c r="E24" s="34">
        <v>3.0</v>
      </c>
      <c r="F24" s="34">
        <v>19.0</v>
      </c>
    </row>
    <row r="25">
      <c r="A25" s="33" t="s">
        <v>15</v>
      </c>
      <c r="B25" s="33" t="s">
        <v>132</v>
      </c>
      <c r="C25" s="33" t="s">
        <v>133</v>
      </c>
      <c r="D25" s="34" t="s">
        <v>767</v>
      </c>
      <c r="E25" s="34">
        <v>2.0</v>
      </c>
      <c r="F25" s="34" t="s">
        <v>767</v>
      </c>
    </row>
    <row r="26">
      <c r="A26" s="33" t="s">
        <v>15</v>
      </c>
      <c r="B26" s="33" t="s">
        <v>142</v>
      </c>
      <c r="C26" s="33" t="s">
        <v>143</v>
      </c>
      <c r="D26" s="34" t="s">
        <v>767</v>
      </c>
      <c r="E26" s="34">
        <v>3.0</v>
      </c>
      <c r="F26" s="34" t="s">
        <v>767</v>
      </c>
    </row>
    <row r="27">
      <c r="A27" s="33" t="s">
        <v>15</v>
      </c>
      <c r="B27" s="33" t="s">
        <v>144</v>
      </c>
      <c r="C27" s="33" t="s">
        <v>145</v>
      </c>
      <c r="D27" s="34" t="s">
        <v>767</v>
      </c>
      <c r="E27" s="34">
        <v>4.0</v>
      </c>
      <c r="F27" s="34" t="s">
        <v>767</v>
      </c>
    </row>
    <row r="28">
      <c r="A28" s="33" t="s">
        <v>15</v>
      </c>
      <c r="B28" s="33" t="s">
        <v>149</v>
      </c>
      <c r="C28" s="33" t="s">
        <v>150</v>
      </c>
      <c r="D28" s="34" t="s">
        <v>767</v>
      </c>
      <c r="E28" s="34">
        <v>1.0</v>
      </c>
      <c r="F28" s="34">
        <v>11.0</v>
      </c>
    </row>
    <row r="29">
      <c r="A29" s="33" t="s">
        <v>15</v>
      </c>
      <c r="B29" s="33" t="s">
        <v>151</v>
      </c>
      <c r="C29" s="33" t="s">
        <v>152</v>
      </c>
      <c r="D29" s="34" t="s">
        <v>767</v>
      </c>
      <c r="E29" s="34">
        <v>2.0</v>
      </c>
      <c r="F29" s="34">
        <v>1.0</v>
      </c>
    </row>
    <row r="30">
      <c r="A30" s="33" t="s">
        <v>15</v>
      </c>
      <c r="B30" s="33" t="s">
        <v>153</v>
      </c>
      <c r="C30" s="33" t="s">
        <v>154</v>
      </c>
      <c r="D30" s="34" t="s">
        <v>767</v>
      </c>
      <c r="E30" s="34">
        <v>3.0</v>
      </c>
      <c r="F30" s="34" t="s">
        <v>767</v>
      </c>
    </row>
    <row r="31">
      <c r="A31" s="33" t="s">
        <v>15</v>
      </c>
      <c r="B31" s="33" t="s">
        <v>161</v>
      </c>
      <c r="C31" s="33" t="s">
        <v>162</v>
      </c>
      <c r="D31" s="34">
        <v>26.0</v>
      </c>
      <c r="E31" s="34">
        <v>2.0</v>
      </c>
      <c r="F31" s="34">
        <v>1.0</v>
      </c>
    </row>
    <row r="32">
      <c r="A32" s="33" t="s">
        <v>15</v>
      </c>
      <c r="B32" s="33" t="s">
        <v>163</v>
      </c>
      <c r="C32" s="33" t="s">
        <v>164</v>
      </c>
      <c r="D32" s="34" t="s">
        <v>767</v>
      </c>
      <c r="E32" s="34">
        <v>7.0</v>
      </c>
      <c r="F32" s="34" t="s">
        <v>767</v>
      </c>
    </row>
    <row r="33">
      <c r="A33" s="33" t="s">
        <v>15</v>
      </c>
      <c r="B33" s="33" t="s">
        <v>165</v>
      </c>
      <c r="C33" s="33" t="s">
        <v>166</v>
      </c>
      <c r="D33" s="34" t="s">
        <v>767</v>
      </c>
      <c r="E33" s="34">
        <v>4.0</v>
      </c>
      <c r="F33" s="34" t="s">
        <v>767</v>
      </c>
    </row>
    <row r="34">
      <c r="A34" s="33" t="s">
        <v>15</v>
      </c>
      <c r="B34" s="33" t="s">
        <v>167</v>
      </c>
      <c r="C34" s="33" t="s">
        <v>168</v>
      </c>
      <c r="D34" s="34" t="s">
        <v>767</v>
      </c>
      <c r="E34" s="35"/>
      <c r="F34" s="34">
        <v>18.0</v>
      </c>
    </row>
    <row r="35">
      <c r="A35" s="33" t="s">
        <v>169</v>
      </c>
      <c r="B35" s="33" t="s">
        <v>198</v>
      </c>
      <c r="C35" s="33" t="s">
        <v>199</v>
      </c>
      <c r="D35" s="34" t="s">
        <v>767</v>
      </c>
      <c r="E35" s="34">
        <v>5.0</v>
      </c>
      <c r="F35" s="34" t="s">
        <v>767</v>
      </c>
    </row>
    <row r="36">
      <c r="A36" s="33" t="s">
        <v>169</v>
      </c>
      <c r="B36" s="33" t="s">
        <v>200</v>
      </c>
      <c r="C36" s="33" t="s">
        <v>201</v>
      </c>
      <c r="D36" s="34" t="s">
        <v>767</v>
      </c>
      <c r="E36" s="34">
        <v>2.0</v>
      </c>
      <c r="F36" s="34" t="s">
        <v>767</v>
      </c>
    </row>
    <row r="37">
      <c r="A37" s="33" t="s">
        <v>169</v>
      </c>
      <c r="B37" s="33" t="s">
        <v>204</v>
      </c>
      <c r="C37" s="33" t="s">
        <v>205</v>
      </c>
      <c r="D37" s="34" t="s">
        <v>767</v>
      </c>
      <c r="E37" s="34">
        <v>4.0</v>
      </c>
      <c r="F37" s="34" t="s">
        <v>767</v>
      </c>
    </row>
    <row r="38">
      <c r="A38" s="33" t="s">
        <v>169</v>
      </c>
      <c r="B38" s="33" t="s">
        <v>214</v>
      </c>
      <c r="C38" s="33" t="s">
        <v>215</v>
      </c>
      <c r="D38" s="34" t="s">
        <v>767</v>
      </c>
      <c r="E38" s="34">
        <v>2.0</v>
      </c>
      <c r="F38" s="34" t="s">
        <v>767</v>
      </c>
    </row>
    <row r="39">
      <c r="A39" s="33" t="s">
        <v>169</v>
      </c>
      <c r="B39" s="33" t="s">
        <v>220</v>
      </c>
      <c r="C39" s="33" t="s">
        <v>221</v>
      </c>
      <c r="D39" s="34" t="s">
        <v>767</v>
      </c>
      <c r="E39" s="34">
        <v>2.0</v>
      </c>
      <c r="F39" s="34" t="s">
        <v>767</v>
      </c>
    </row>
    <row r="40">
      <c r="A40" s="33" t="s">
        <v>169</v>
      </c>
      <c r="B40" s="33" t="s">
        <v>222</v>
      </c>
      <c r="C40" s="33" t="s">
        <v>223</v>
      </c>
      <c r="D40" s="34" t="s">
        <v>767</v>
      </c>
      <c r="E40" s="34">
        <v>4.0</v>
      </c>
      <c r="F40" s="34" t="s">
        <v>767</v>
      </c>
    </row>
    <row r="41">
      <c r="A41" s="33" t="s">
        <v>169</v>
      </c>
      <c r="B41" s="33" t="s">
        <v>224</v>
      </c>
      <c r="C41" s="33" t="s">
        <v>225</v>
      </c>
      <c r="D41" s="34" t="s">
        <v>767</v>
      </c>
      <c r="E41" s="34">
        <v>2.0</v>
      </c>
      <c r="F41" s="34" t="s">
        <v>767</v>
      </c>
    </row>
    <row r="42">
      <c r="A42" s="33" t="s">
        <v>169</v>
      </c>
      <c r="B42" s="33" t="s">
        <v>228</v>
      </c>
      <c r="C42" s="33" t="s">
        <v>229</v>
      </c>
      <c r="D42" s="34" t="s">
        <v>767</v>
      </c>
      <c r="E42" s="34">
        <v>2.0</v>
      </c>
      <c r="F42" s="34" t="s">
        <v>767</v>
      </c>
    </row>
    <row r="43">
      <c r="A43" s="33" t="s">
        <v>169</v>
      </c>
      <c r="B43" s="33" t="s">
        <v>230</v>
      </c>
      <c r="C43" s="33" t="s">
        <v>231</v>
      </c>
      <c r="D43" s="34" t="s">
        <v>767</v>
      </c>
      <c r="E43" s="34">
        <v>2.0</v>
      </c>
      <c r="F43" s="34" t="s">
        <v>767</v>
      </c>
    </row>
    <row r="44">
      <c r="A44" s="33" t="s">
        <v>169</v>
      </c>
      <c r="B44" s="33" t="s">
        <v>232</v>
      </c>
      <c r="C44" s="33" t="s">
        <v>233</v>
      </c>
      <c r="D44" s="34" t="s">
        <v>767</v>
      </c>
      <c r="E44" s="34">
        <v>2.0</v>
      </c>
      <c r="F44" s="34" t="s">
        <v>767</v>
      </c>
    </row>
    <row r="45">
      <c r="A45" s="33" t="s">
        <v>234</v>
      </c>
      <c r="B45" s="33" t="s">
        <v>246</v>
      </c>
      <c r="C45" s="33" t="s">
        <v>247</v>
      </c>
      <c r="D45" s="34" t="s">
        <v>767</v>
      </c>
      <c r="E45" s="34">
        <v>7.0</v>
      </c>
      <c r="F45" s="34" t="s">
        <v>767</v>
      </c>
    </row>
    <row r="46">
      <c r="A46" s="33" t="s">
        <v>234</v>
      </c>
      <c r="B46" s="33" t="s">
        <v>260</v>
      </c>
      <c r="C46" s="33" t="s">
        <v>261</v>
      </c>
      <c r="D46" s="34" t="s">
        <v>767</v>
      </c>
      <c r="E46" s="34">
        <v>1.0</v>
      </c>
      <c r="F46" s="34">
        <v>15.0</v>
      </c>
    </row>
    <row r="47">
      <c r="A47" s="33" t="s">
        <v>234</v>
      </c>
      <c r="B47" s="33" t="s">
        <v>262</v>
      </c>
      <c r="C47" s="33" t="s">
        <v>263</v>
      </c>
      <c r="D47" s="34" t="s">
        <v>767</v>
      </c>
      <c r="E47" s="34" t="s">
        <v>767</v>
      </c>
      <c r="F47" s="34">
        <v>12.0</v>
      </c>
    </row>
    <row r="48">
      <c r="A48" s="33" t="s">
        <v>234</v>
      </c>
      <c r="B48" s="33" t="s">
        <v>264</v>
      </c>
      <c r="C48" s="33" t="s">
        <v>265</v>
      </c>
      <c r="D48" s="34" t="s">
        <v>767</v>
      </c>
      <c r="E48" s="34">
        <v>2.0</v>
      </c>
      <c r="F48" s="34" t="s">
        <v>767</v>
      </c>
    </row>
    <row r="49">
      <c r="A49" s="33" t="s">
        <v>234</v>
      </c>
      <c r="B49" s="33" t="s">
        <v>266</v>
      </c>
      <c r="C49" s="33" t="s">
        <v>267</v>
      </c>
      <c r="D49" s="34" t="s">
        <v>767</v>
      </c>
      <c r="E49" s="34">
        <v>3.0</v>
      </c>
      <c r="F49" s="34" t="s">
        <v>767</v>
      </c>
    </row>
    <row r="50">
      <c r="A50" s="33" t="s">
        <v>234</v>
      </c>
      <c r="B50" s="33" t="s">
        <v>268</v>
      </c>
      <c r="C50" s="33" t="s">
        <v>269</v>
      </c>
      <c r="D50" s="34" t="s">
        <v>767</v>
      </c>
      <c r="E50" s="34">
        <v>2.0</v>
      </c>
      <c r="F50" s="34" t="s">
        <v>767</v>
      </c>
    </row>
    <row r="51">
      <c r="A51" s="33" t="s">
        <v>234</v>
      </c>
      <c r="B51" s="33" t="s">
        <v>270</v>
      </c>
      <c r="C51" s="33" t="s">
        <v>271</v>
      </c>
      <c r="D51" s="34" t="s">
        <v>767</v>
      </c>
      <c r="E51" s="34">
        <v>1.0</v>
      </c>
      <c r="F51" s="34">
        <v>19.0</v>
      </c>
    </row>
    <row r="52">
      <c r="A52" s="33" t="s">
        <v>234</v>
      </c>
      <c r="B52" s="33" t="s">
        <v>272</v>
      </c>
      <c r="C52" s="33" t="s">
        <v>273</v>
      </c>
      <c r="D52" s="34" t="s">
        <v>767</v>
      </c>
      <c r="E52" s="34">
        <v>3.0</v>
      </c>
      <c r="F52" s="34" t="s">
        <v>767</v>
      </c>
    </row>
    <row r="53">
      <c r="A53" s="33" t="s">
        <v>234</v>
      </c>
      <c r="B53" s="33" t="s">
        <v>274</v>
      </c>
      <c r="C53" s="33" t="s">
        <v>275</v>
      </c>
      <c r="D53" s="34" t="s">
        <v>767</v>
      </c>
      <c r="E53" s="34">
        <v>17.0</v>
      </c>
      <c r="F53" s="34" t="s">
        <v>767</v>
      </c>
    </row>
    <row r="54">
      <c r="A54" s="33" t="s">
        <v>234</v>
      </c>
      <c r="B54" s="33" t="s">
        <v>276</v>
      </c>
      <c r="C54" s="33" t="s">
        <v>277</v>
      </c>
      <c r="D54" s="34" t="s">
        <v>767</v>
      </c>
      <c r="E54" s="34" t="s">
        <v>767</v>
      </c>
      <c r="F54" s="34">
        <v>18.0</v>
      </c>
    </row>
    <row r="55">
      <c r="A55" s="33" t="s">
        <v>234</v>
      </c>
      <c r="B55" s="33" t="s">
        <v>278</v>
      </c>
      <c r="C55" s="33" t="s">
        <v>279</v>
      </c>
      <c r="D55" s="34" t="s">
        <v>767</v>
      </c>
      <c r="E55" s="34">
        <v>2.0</v>
      </c>
      <c r="F55" s="34" t="s">
        <v>767</v>
      </c>
    </row>
    <row r="56">
      <c r="A56" s="33" t="s">
        <v>234</v>
      </c>
      <c r="B56" s="33" t="s">
        <v>280</v>
      </c>
      <c r="C56" s="33" t="s">
        <v>281</v>
      </c>
      <c r="D56" s="34" t="s">
        <v>767</v>
      </c>
      <c r="E56" s="34">
        <v>16.0</v>
      </c>
      <c r="F56" s="34">
        <v>1.0</v>
      </c>
    </row>
    <row r="57">
      <c r="A57" s="33" t="s">
        <v>234</v>
      </c>
      <c r="B57" s="33" t="s">
        <v>286</v>
      </c>
      <c r="C57" s="33" t="s">
        <v>287</v>
      </c>
      <c r="D57" s="34" t="s">
        <v>767</v>
      </c>
      <c r="E57" s="34">
        <v>5.0</v>
      </c>
      <c r="F57" s="34" t="s">
        <v>767</v>
      </c>
    </row>
    <row r="58">
      <c r="A58" s="33" t="s">
        <v>234</v>
      </c>
      <c r="B58" s="33" t="s">
        <v>290</v>
      </c>
      <c r="C58" s="33" t="s">
        <v>291</v>
      </c>
      <c r="D58" s="34" t="s">
        <v>767</v>
      </c>
      <c r="E58" s="34">
        <v>3.0</v>
      </c>
      <c r="F58" s="34">
        <v>1.0</v>
      </c>
    </row>
    <row r="59">
      <c r="A59" s="33" t="s">
        <v>234</v>
      </c>
      <c r="B59" s="33" t="s">
        <v>302</v>
      </c>
      <c r="C59" s="33" t="s">
        <v>303</v>
      </c>
      <c r="D59" s="34" t="s">
        <v>767</v>
      </c>
      <c r="E59" s="34">
        <v>4.0</v>
      </c>
      <c r="F59" s="34" t="s">
        <v>767</v>
      </c>
    </row>
    <row r="60">
      <c r="A60" s="33" t="s">
        <v>234</v>
      </c>
      <c r="B60" s="33" t="s">
        <v>308</v>
      </c>
      <c r="C60" s="33" t="s">
        <v>309</v>
      </c>
      <c r="D60" s="34" t="s">
        <v>767</v>
      </c>
      <c r="E60" s="34">
        <v>3.0</v>
      </c>
      <c r="F60" s="34">
        <v>18.0</v>
      </c>
    </row>
    <row r="61">
      <c r="A61" s="33" t="s">
        <v>234</v>
      </c>
      <c r="B61" s="33" t="s">
        <v>310</v>
      </c>
      <c r="C61" s="33" t="s">
        <v>311</v>
      </c>
      <c r="D61" s="34" t="s">
        <v>767</v>
      </c>
      <c r="E61" s="34">
        <v>3.0</v>
      </c>
      <c r="F61" s="34" t="s">
        <v>767</v>
      </c>
    </row>
    <row r="62">
      <c r="A62" s="33" t="s">
        <v>234</v>
      </c>
      <c r="B62" s="33" t="s">
        <v>312</v>
      </c>
      <c r="C62" s="33" t="s">
        <v>313</v>
      </c>
      <c r="D62" s="34" t="s">
        <v>767</v>
      </c>
      <c r="E62" s="34">
        <v>3.0</v>
      </c>
      <c r="F62" s="34" t="s">
        <v>767</v>
      </c>
    </row>
    <row r="63">
      <c r="A63" s="33" t="s">
        <v>234</v>
      </c>
      <c r="B63" s="33" t="s">
        <v>316</v>
      </c>
      <c r="C63" s="33" t="s">
        <v>317</v>
      </c>
      <c r="D63" s="34" t="s">
        <v>767</v>
      </c>
      <c r="E63" s="34">
        <v>3.0</v>
      </c>
      <c r="F63" s="34" t="s">
        <v>767</v>
      </c>
    </row>
    <row r="64">
      <c r="A64" s="33" t="s">
        <v>234</v>
      </c>
      <c r="B64" s="33" t="s">
        <v>318</v>
      </c>
      <c r="C64" s="33" t="s">
        <v>319</v>
      </c>
      <c r="D64" s="34" t="s">
        <v>767</v>
      </c>
      <c r="E64" s="34">
        <v>3.0</v>
      </c>
      <c r="F64" s="34">
        <v>14.0</v>
      </c>
    </row>
    <row r="65">
      <c r="A65" s="33" t="s">
        <v>320</v>
      </c>
      <c r="B65" s="33" t="s">
        <v>323</v>
      </c>
      <c r="C65" s="33" t="s">
        <v>324</v>
      </c>
      <c r="D65" s="34" t="s">
        <v>767</v>
      </c>
      <c r="E65" s="34">
        <v>14.0</v>
      </c>
      <c r="F65" s="34">
        <v>2.0</v>
      </c>
    </row>
    <row r="66">
      <c r="A66" s="33" t="s">
        <v>320</v>
      </c>
      <c r="B66" s="33" t="s">
        <v>331</v>
      </c>
      <c r="C66" s="33" t="s">
        <v>332</v>
      </c>
      <c r="D66" s="34" t="s">
        <v>767</v>
      </c>
      <c r="E66" s="34" t="s">
        <v>767</v>
      </c>
      <c r="F66" s="34">
        <v>25.0</v>
      </c>
    </row>
    <row r="67">
      <c r="A67" s="33" t="s">
        <v>320</v>
      </c>
      <c r="B67" s="33" t="s">
        <v>335</v>
      </c>
      <c r="C67" s="33" t="s">
        <v>336</v>
      </c>
      <c r="D67" s="34" t="s">
        <v>767</v>
      </c>
      <c r="E67" s="34">
        <v>2.0</v>
      </c>
      <c r="F67" s="34" t="s">
        <v>767</v>
      </c>
    </row>
    <row r="68">
      <c r="A68" s="33" t="s">
        <v>320</v>
      </c>
      <c r="B68" s="33" t="s">
        <v>337</v>
      </c>
      <c r="C68" s="33" t="s">
        <v>338</v>
      </c>
      <c r="D68" s="34" t="s">
        <v>767</v>
      </c>
      <c r="E68" s="34">
        <v>2.0</v>
      </c>
      <c r="F68" s="34">
        <v>20.0</v>
      </c>
    </row>
    <row r="69">
      <c r="A69" s="33" t="s">
        <v>339</v>
      </c>
      <c r="B69" s="33" t="s">
        <v>344</v>
      </c>
      <c r="C69" s="33" t="s">
        <v>345</v>
      </c>
      <c r="D69" s="34" t="s">
        <v>767</v>
      </c>
      <c r="E69" s="34">
        <v>11.0</v>
      </c>
      <c r="F69" s="34" t="s">
        <v>767</v>
      </c>
    </row>
    <row r="70">
      <c r="A70" s="33" t="s">
        <v>339</v>
      </c>
      <c r="B70" s="33" t="s">
        <v>348</v>
      </c>
      <c r="C70" s="33" t="s">
        <v>349</v>
      </c>
      <c r="D70" s="34" t="s">
        <v>767</v>
      </c>
      <c r="E70" s="34">
        <v>3.0</v>
      </c>
      <c r="F70" s="34" t="s">
        <v>767</v>
      </c>
    </row>
    <row r="71">
      <c r="A71" s="33" t="s">
        <v>339</v>
      </c>
      <c r="B71" s="33" t="s">
        <v>350</v>
      </c>
      <c r="C71" s="33" t="s">
        <v>351</v>
      </c>
      <c r="D71" s="34" t="s">
        <v>767</v>
      </c>
      <c r="E71" s="34">
        <v>13.0</v>
      </c>
      <c r="F71" s="34" t="s">
        <v>767</v>
      </c>
    </row>
    <row r="72">
      <c r="A72" s="33" t="s">
        <v>339</v>
      </c>
      <c r="B72" s="33" t="s">
        <v>356</v>
      </c>
      <c r="C72" s="33" t="s">
        <v>357</v>
      </c>
      <c r="D72" s="34" t="s">
        <v>767</v>
      </c>
      <c r="E72" s="34">
        <v>14.0</v>
      </c>
      <c r="F72" s="34">
        <v>3.0</v>
      </c>
    </row>
    <row r="73">
      <c r="A73" s="33" t="s">
        <v>339</v>
      </c>
      <c r="B73" s="33" t="s">
        <v>358</v>
      </c>
      <c r="C73" s="33" t="s">
        <v>359</v>
      </c>
      <c r="D73" s="34" t="s">
        <v>767</v>
      </c>
      <c r="E73" s="34">
        <v>17.0</v>
      </c>
      <c r="F73" s="34" t="s">
        <v>767</v>
      </c>
    </row>
    <row r="74">
      <c r="A74" s="33" t="s">
        <v>339</v>
      </c>
      <c r="B74" s="33" t="s">
        <v>362</v>
      </c>
      <c r="C74" s="33" t="s">
        <v>363</v>
      </c>
      <c r="D74" s="34" t="s">
        <v>767</v>
      </c>
      <c r="E74" s="34">
        <v>9.0</v>
      </c>
      <c r="F74" s="34" t="s">
        <v>767</v>
      </c>
    </row>
    <row r="75">
      <c r="A75" s="33" t="s">
        <v>339</v>
      </c>
      <c r="B75" s="33" t="s">
        <v>364</v>
      </c>
      <c r="C75" s="33" t="s">
        <v>365</v>
      </c>
      <c r="D75" s="34" t="s">
        <v>767</v>
      </c>
      <c r="E75" s="34">
        <v>14.0</v>
      </c>
      <c r="F75" s="34" t="s">
        <v>767</v>
      </c>
    </row>
    <row r="76">
      <c r="A76" s="33" t="s">
        <v>339</v>
      </c>
      <c r="B76" s="33" t="s">
        <v>368</v>
      </c>
      <c r="C76" s="33" t="s">
        <v>369</v>
      </c>
      <c r="D76" s="34" t="s">
        <v>767</v>
      </c>
      <c r="E76" s="34">
        <v>2.0</v>
      </c>
      <c r="F76" s="34" t="s">
        <v>767</v>
      </c>
    </row>
    <row r="77">
      <c r="A77" s="33" t="s">
        <v>339</v>
      </c>
      <c r="B77" s="33" t="s">
        <v>370</v>
      </c>
      <c r="C77" s="33" t="s">
        <v>371</v>
      </c>
      <c r="D77" s="34" t="s">
        <v>767</v>
      </c>
      <c r="E77" s="34">
        <v>4.0</v>
      </c>
      <c r="F77" s="34" t="s">
        <v>767</v>
      </c>
    </row>
    <row r="78">
      <c r="A78" s="33" t="s">
        <v>339</v>
      </c>
      <c r="B78" s="33" t="s">
        <v>376</v>
      </c>
      <c r="C78" s="33" t="s">
        <v>377</v>
      </c>
      <c r="D78" s="34" t="s">
        <v>767</v>
      </c>
      <c r="E78" s="34">
        <v>3.0</v>
      </c>
      <c r="F78" s="34" t="s">
        <v>767</v>
      </c>
    </row>
    <row r="79">
      <c r="A79" s="33" t="s">
        <v>339</v>
      </c>
      <c r="B79" s="33" t="s">
        <v>378</v>
      </c>
      <c r="C79" s="33" t="s">
        <v>379</v>
      </c>
      <c r="D79" s="34" t="s">
        <v>767</v>
      </c>
      <c r="E79" s="34">
        <v>2.0</v>
      </c>
      <c r="F79" s="34" t="s">
        <v>767</v>
      </c>
    </row>
    <row r="80">
      <c r="A80" s="33" t="s">
        <v>339</v>
      </c>
      <c r="B80" s="33" t="s">
        <v>384</v>
      </c>
      <c r="C80" s="33" t="s">
        <v>385</v>
      </c>
      <c r="D80" s="34" t="s">
        <v>767</v>
      </c>
      <c r="E80" s="34">
        <v>2.0</v>
      </c>
      <c r="F80" s="34" t="s">
        <v>767</v>
      </c>
    </row>
    <row r="81">
      <c r="A81" s="33" t="s">
        <v>339</v>
      </c>
      <c r="B81" s="33" t="s">
        <v>386</v>
      </c>
      <c r="C81" s="33" t="s">
        <v>387</v>
      </c>
      <c r="D81" s="34" t="s">
        <v>767</v>
      </c>
      <c r="E81" s="34">
        <v>6.0</v>
      </c>
      <c r="F81" s="34" t="s">
        <v>767</v>
      </c>
    </row>
    <row r="82">
      <c r="A82" s="33" t="s">
        <v>339</v>
      </c>
      <c r="B82" s="33" t="s">
        <v>388</v>
      </c>
      <c r="C82" s="33" t="s">
        <v>389</v>
      </c>
      <c r="D82" s="34" t="s">
        <v>767</v>
      </c>
      <c r="E82" s="34">
        <v>6.0</v>
      </c>
      <c r="F82" s="34" t="s">
        <v>767</v>
      </c>
    </row>
    <row r="83">
      <c r="A83" s="33" t="s">
        <v>339</v>
      </c>
      <c r="B83" s="33" t="s">
        <v>390</v>
      </c>
      <c r="C83" s="33" t="s">
        <v>391</v>
      </c>
      <c r="D83" s="34" t="s">
        <v>767</v>
      </c>
      <c r="E83" s="34">
        <v>3.0</v>
      </c>
      <c r="F83" s="34" t="s">
        <v>767</v>
      </c>
    </row>
    <row r="84">
      <c r="A84" s="33" t="s">
        <v>339</v>
      </c>
      <c r="B84" s="33" t="s">
        <v>392</v>
      </c>
      <c r="C84" s="33" t="s">
        <v>393</v>
      </c>
      <c r="D84" s="34" t="s">
        <v>767</v>
      </c>
      <c r="E84" s="34">
        <v>2.0</v>
      </c>
      <c r="F84" s="34" t="s">
        <v>767</v>
      </c>
    </row>
    <row r="85">
      <c r="A85" s="33" t="s">
        <v>339</v>
      </c>
      <c r="B85" s="33" t="s">
        <v>394</v>
      </c>
      <c r="C85" s="33" t="s">
        <v>395</v>
      </c>
      <c r="D85" s="34" t="s">
        <v>767</v>
      </c>
      <c r="E85" s="34">
        <v>5.0</v>
      </c>
      <c r="F85" s="34" t="s">
        <v>767</v>
      </c>
    </row>
    <row r="86">
      <c r="A86" s="33" t="s">
        <v>339</v>
      </c>
      <c r="B86" s="33" t="s">
        <v>396</v>
      </c>
      <c r="C86" s="33" t="s">
        <v>397</v>
      </c>
      <c r="D86" s="34" t="s">
        <v>767</v>
      </c>
      <c r="E86" s="34">
        <v>4.0</v>
      </c>
      <c r="F86" s="34" t="s">
        <v>767</v>
      </c>
    </row>
    <row r="87">
      <c r="A87" s="33" t="s">
        <v>339</v>
      </c>
      <c r="B87" s="33" t="s">
        <v>404</v>
      </c>
      <c r="C87" s="33" t="s">
        <v>405</v>
      </c>
      <c r="D87" s="34" t="s">
        <v>767</v>
      </c>
      <c r="E87" s="34" t="s">
        <v>767</v>
      </c>
      <c r="F87" s="34">
        <v>11.0</v>
      </c>
    </row>
    <row r="88">
      <c r="A88" s="33" t="s">
        <v>339</v>
      </c>
      <c r="B88" s="33" t="s">
        <v>406</v>
      </c>
      <c r="C88" s="33" t="s">
        <v>407</v>
      </c>
      <c r="D88" s="34" t="s">
        <v>767</v>
      </c>
      <c r="E88" s="34" t="s">
        <v>767</v>
      </c>
      <c r="F88" s="34">
        <v>11.0</v>
      </c>
    </row>
    <row r="89">
      <c r="A89" s="33" t="s">
        <v>339</v>
      </c>
      <c r="B89" s="33" t="s">
        <v>408</v>
      </c>
      <c r="C89" s="33" t="s">
        <v>409</v>
      </c>
      <c r="D89" s="34" t="s">
        <v>767</v>
      </c>
      <c r="E89" s="34">
        <v>2.0</v>
      </c>
      <c r="F89" s="34" t="s">
        <v>767</v>
      </c>
    </row>
    <row r="90">
      <c r="A90" s="33" t="s">
        <v>339</v>
      </c>
      <c r="B90" s="33" t="s">
        <v>412</v>
      </c>
      <c r="C90" s="33" t="s">
        <v>413</v>
      </c>
      <c r="D90" s="34" t="s">
        <v>767</v>
      </c>
      <c r="E90" s="34">
        <v>9.0</v>
      </c>
      <c r="F90" s="34" t="s">
        <v>767</v>
      </c>
    </row>
    <row r="91">
      <c r="A91" s="33" t="s">
        <v>339</v>
      </c>
      <c r="B91" s="33" t="s">
        <v>414</v>
      </c>
      <c r="C91" s="33" t="s">
        <v>415</v>
      </c>
      <c r="D91" s="34" t="s">
        <v>767</v>
      </c>
      <c r="E91" s="34">
        <v>10.0</v>
      </c>
      <c r="F91" s="34" t="s">
        <v>767</v>
      </c>
    </row>
    <row r="92">
      <c r="A92" s="33" t="s">
        <v>339</v>
      </c>
      <c r="B92" s="33" t="s">
        <v>416</v>
      </c>
      <c r="C92" s="33" t="s">
        <v>417</v>
      </c>
      <c r="D92" s="34" t="s">
        <v>767</v>
      </c>
      <c r="E92" s="34">
        <v>10.0</v>
      </c>
      <c r="F92" s="34" t="s">
        <v>767</v>
      </c>
    </row>
    <row r="93">
      <c r="A93" s="33" t="s">
        <v>339</v>
      </c>
      <c r="B93" s="33" t="s">
        <v>422</v>
      </c>
      <c r="C93" s="33" t="s">
        <v>423</v>
      </c>
      <c r="D93" s="34" t="s">
        <v>767</v>
      </c>
      <c r="E93" s="34">
        <v>3.0</v>
      </c>
      <c r="F93" s="34" t="s">
        <v>767</v>
      </c>
    </row>
    <row r="94">
      <c r="A94" s="33" t="s">
        <v>339</v>
      </c>
      <c r="B94" s="33" t="s">
        <v>424</v>
      </c>
      <c r="C94" s="33" t="s">
        <v>425</v>
      </c>
      <c r="D94" s="34" t="s">
        <v>767</v>
      </c>
      <c r="E94" s="34">
        <v>2.0</v>
      </c>
      <c r="F94" s="34">
        <v>25.0</v>
      </c>
    </row>
    <row r="95">
      <c r="A95" s="33" t="s">
        <v>339</v>
      </c>
      <c r="B95" s="33" t="s">
        <v>426</v>
      </c>
      <c r="C95" s="33" t="s">
        <v>427</v>
      </c>
      <c r="D95" s="34" t="s">
        <v>767</v>
      </c>
      <c r="E95" s="34">
        <v>6.0</v>
      </c>
      <c r="F95" s="34" t="s">
        <v>767</v>
      </c>
    </row>
    <row r="96">
      <c r="A96" s="33" t="s">
        <v>339</v>
      </c>
      <c r="B96" s="33" t="s">
        <v>428</v>
      </c>
      <c r="C96" s="33" t="s">
        <v>429</v>
      </c>
      <c r="D96" s="34" t="s">
        <v>767</v>
      </c>
      <c r="E96" s="34">
        <v>1.0</v>
      </c>
      <c r="F96" s="34">
        <v>19.0</v>
      </c>
    </row>
    <row r="97">
      <c r="A97" s="33" t="s">
        <v>339</v>
      </c>
      <c r="B97" s="33" t="s">
        <v>430</v>
      </c>
      <c r="C97" s="33" t="s">
        <v>431</v>
      </c>
      <c r="D97" s="34" t="s">
        <v>767</v>
      </c>
      <c r="E97" s="34">
        <v>5.0</v>
      </c>
      <c r="F97" s="34">
        <v>13.0</v>
      </c>
    </row>
    <row r="98">
      <c r="A98" s="33" t="s">
        <v>339</v>
      </c>
      <c r="B98" s="33" t="s">
        <v>432</v>
      </c>
      <c r="C98" s="33" t="s">
        <v>433</v>
      </c>
      <c r="D98" s="34" t="s">
        <v>767</v>
      </c>
      <c r="E98" s="34">
        <v>8.0</v>
      </c>
      <c r="F98" s="34" t="s">
        <v>767</v>
      </c>
    </row>
    <row r="99">
      <c r="A99" s="33" t="s">
        <v>339</v>
      </c>
      <c r="B99" s="33" t="s">
        <v>436</v>
      </c>
      <c r="C99" s="33" t="s">
        <v>437</v>
      </c>
      <c r="D99" s="34" t="s">
        <v>767</v>
      </c>
      <c r="E99" s="34">
        <v>10.0</v>
      </c>
      <c r="F99" s="35"/>
    </row>
    <row r="100">
      <c r="A100" s="33" t="s">
        <v>339</v>
      </c>
      <c r="B100" s="33" t="s">
        <v>438</v>
      </c>
      <c r="C100" s="33" t="s">
        <v>439</v>
      </c>
      <c r="D100" s="34" t="s">
        <v>767</v>
      </c>
      <c r="E100" s="34" t="s">
        <v>767</v>
      </c>
      <c r="F100" s="34">
        <v>21.0</v>
      </c>
    </row>
    <row r="101">
      <c r="A101" s="33" t="s">
        <v>440</v>
      </c>
      <c r="B101" s="33" t="s">
        <v>443</v>
      </c>
      <c r="C101" s="33" t="s">
        <v>444</v>
      </c>
      <c r="D101" s="34" t="s">
        <v>767</v>
      </c>
      <c r="E101" s="34">
        <v>12.0</v>
      </c>
      <c r="F101" s="34" t="s">
        <v>767</v>
      </c>
    </row>
    <row r="102">
      <c r="A102" s="33" t="s">
        <v>440</v>
      </c>
      <c r="B102" s="33" t="s">
        <v>445</v>
      </c>
      <c r="C102" s="33" t="s">
        <v>446</v>
      </c>
      <c r="D102" s="34" t="s">
        <v>767</v>
      </c>
      <c r="E102" s="34">
        <v>4.0</v>
      </c>
      <c r="F102" s="34" t="s">
        <v>767</v>
      </c>
    </row>
    <row r="103">
      <c r="A103" s="33" t="s">
        <v>440</v>
      </c>
      <c r="B103" s="33" t="s">
        <v>449</v>
      </c>
      <c r="C103" s="33" t="s">
        <v>450</v>
      </c>
      <c r="D103" s="34" t="s">
        <v>767</v>
      </c>
      <c r="E103" s="35"/>
      <c r="F103" s="34">
        <v>4.0</v>
      </c>
    </row>
    <row r="104">
      <c r="A104" s="33" t="s">
        <v>440</v>
      </c>
      <c r="B104" s="33" t="s">
        <v>453</v>
      </c>
      <c r="C104" s="33" t="s">
        <v>454</v>
      </c>
      <c r="D104" s="34" t="s">
        <v>767</v>
      </c>
      <c r="E104" s="34">
        <v>8.0</v>
      </c>
      <c r="F104" s="34" t="s">
        <v>767</v>
      </c>
    </row>
    <row r="105">
      <c r="A105" s="33" t="s">
        <v>440</v>
      </c>
      <c r="B105" s="33" t="s">
        <v>462</v>
      </c>
      <c r="C105" s="33" t="s">
        <v>463</v>
      </c>
      <c r="D105" s="34" t="s">
        <v>767</v>
      </c>
      <c r="E105" s="34">
        <v>2.0</v>
      </c>
      <c r="F105" s="34" t="s">
        <v>767</v>
      </c>
    </row>
    <row r="106">
      <c r="A106" s="33" t="s">
        <v>440</v>
      </c>
      <c r="B106" s="33" t="s">
        <v>464</v>
      </c>
      <c r="C106" s="33" t="s">
        <v>465</v>
      </c>
      <c r="D106" s="34" t="s">
        <v>767</v>
      </c>
      <c r="E106" s="34">
        <v>4.0</v>
      </c>
      <c r="F106" s="34" t="s">
        <v>767</v>
      </c>
    </row>
    <row r="107">
      <c r="A107" s="33" t="s">
        <v>440</v>
      </c>
      <c r="B107" s="33" t="s">
        <v>470</v>
      </c>
      <c r="C107" s="33" t="s">
        <v>471</v>
      </c>
      <c r="D107" s="34" t="s">
        <v>767</v>
      </c>
      <c r="E107" s="34">
        <v>2.0</v>
      </c>
      <c r="F107" s="34" t="s">
        <v>767</v>
      </c>
    </row>
    <row r="108">
      <c r="A108" s="33" t="s">
        <v>440</v>
      </c>
      <c r="B108" s="33" t="s">
        <v>472</v>
      </c>
      <c r="C108" s="33" t="s">
        <v>473</v>
      </c>
      <c r="D108" s="34" t="s">
        <v>767</v>
      </c>
      <c r="E108" s="34">
        <v>7.0</v>
      </c>
      <c r="F108" s="34">
        <v>20.0</v>
      </c>
    </row>
    <row r="109">
      <c r="A109" s="33" t="s">
        <v>440</v>
      </c>
      <c r="B109" s="33" t="s">
        <v>474</v>
      </c>
      <c r="C109" s="33" t="s">
        <v>475</v>
      </c>
      <c r="D109" s="34" t="s">
        <v>767</v>
      </c>
      <c r="E109" s="34">
        <v>12.0</v>
      </c>
      <c r="F109" s="34" t="s">
        <v>767</v>
      </c>
    </row>
    <row r="110">
      <c r="A110" s="33" t="s">
        <v>476</v>
      </c>
      <c r="B110" s="33" t="s">
        <v>481</v>
      </c>
      <c r="C110" s="33" t="s">
        <v>482</v>
      </c>
      <c r="D110" s="34" t="s">
        <v>767</v>
      </c>
      <c r="E110" s="34">
        <v>4.0</v>
      </c>
      <c r="F110" s="34" t="s">
        <v>767</v>
      </c>
    </row>
    <row r="111">
      <c r="A111" s="33" t="s">
        <v>476</v>
      </c>
      <c r="B111" s="33" t="s">
        <v>493</v>
      </c>
      <c r="C111" s="33" t="s">
        <v>494</v>
      </c>
      <c r="D111" s="34" t="s">
        <v>767</v>
      </c>
      <c r="E111" s="34">
        <v>5.0</v>
      </c>
      <c r="F111" s="34" t="s">
        <v>767</v>
      </c>
    </row>
    <row r="112">
      <c r="A112" s="33" t="s">
        <v>476</v>
      </c>
      <c r="B112" s="33" t="s">
        <v>499</v>
      </c>
      <c r="C112" s="33" t="s">
        <v>500</v>
      </c>
      <c r="D112" s="34" t="s">
        <v>767</v>
      </c>
      <c r="E112" s="34">
        <v>3.0</v>
      </c>
      <c r="F112" s="34" t="s">
        <v>767</v>
      </c>
    </row>
    <row r="113">
      <c r="A113" s="33" t="s">
        <v>476</v>
      </c>
      <c r="B113" s="33" t="s">
        <v>503</v>
      </c>
      <c r="C113" s="33" t="s">
        <v>504</v>
      </c>
      <c r="D113" s="34" t="s">
        <v>767</v>
      </c>
      <c r="E113" s="34">
        <v>2.0</v>
      </c>
      <c r="F113" s="34" t="s">
        <v>767</v>
      </c>
    </row>
    <row r="114">
      <c r="A114" s="33" t="s">
        <v>476</v>
      </c>
      <c r="B114" s="33" t="s">
        <v>509</v>
      </c>
      <c r="C114" s="33" t="s">
        <v>510</v>
      </c>
      <c r="D114" s="34">
        <v>3.0</v>
      </c>
      <c r="E114" s="34">
        <v>2.0</v>
      </c>
      <c r="F114" s="34" t="s">
        <v>767</v>
      </c>
    </row>
    <row r="115">
      <c r="A115" s="33" t="s">
        <v>476</v>
      </c>
      <c r="B115" s="33" t="s">
        <v>513</v>
      </c>
      <c r="C115" s="33" t="s">
        <v>514</v>
      </c>
      <c r="D115" s="34" t="s">
        <v>767</v>
      </c>
      <c r="E115" s="34">
        <v>3.0</v>
      </c>
      <c r="F115" s="34" t="s">
        <v>767</v>
      </c>
    </row>
    <row r="116">
      <c r="A116" s="33" t="s">
        <v>476</v>
      </c>
      <c r="B116" s="33" t="s">
        <v>517</v>
      </c>
      <c r="C116" s="33" t="s">
        <v>518</v>
      </c>
      <c r="D116" s="34" t="s">
        <v>767</v>
      </c>
      <c r="E116" s="34">
        <v>3.0</v>
      </c>
      <c r="F116" s="34" t="s">
        <v>767</v>
      </c>
    </row>
    <row r="117">
      <c r="A117" s="33" t="s">
        <v>476</v>
      </c>
      <c r="B117" s="33" t="s">
        <v>519</v>
      </c>
      <c r="C117" s="33" t="s">
        <v>520</v>
      </c>
      <c r="D117" s="34" t="s">
        <v>767</v>
      </c>
      <c r="E117" s="34">
        <v>5.0</v>
      </c>
      <c r="F117" s="34" t="s">
        <v>767</v>
      </c>
    </row>
    <row r="118">
      <c r="A118" s="33" t="s">
        <v>476</v>
      </c>
      <c r="B118" s="33" t="s">
        <v>547</v>
      </c>
      <c r="C118" s="33" t="s">
        <v>548</v>
      </c>
      <c r="D118" s="35"/>
      <c r="E118" s="34">
        <v>8.0</v>
      </c>
      <c r="F118" s="34" t="s">
        <v>767</v>
      </c>
    </row>
    <row r="119">
      <c r="A119" s="33" t="s">
        <v>476</v>
      </c>
      <c r="B119" s="33" t="s">
        <v>551</v>
      </c>
      <c r="C119" s="33" t="s">
        <v>552</v>
      </c>
      <c r="D119" s="34" t="s">
        <v>767</v>
      </c>
      <c r="E119" s="34">
        <v>15.0</v>
      </c>
      <c r="F119" s="34">
        <v>11.0</v>
      </c>
    </row>
    <row r="120">
      <c r="A120" s="33" t="s">
        <v>476</v>
      </c>
      <c r="B120" s="33" t="s">
        <v>565</v>
      </c>
      <c r="C120" s="33" t="s">
        <v>566</v>
      </c>
      <c r="D120" s="34" t="s">
        <v>767</v>
      </c>
      <c r="E120" s="34">
        <v>6.0</v>
      </c>
      <c r="F120" s="34" t="s">
        <v>767</v>
      </c>
    </row>
    <row r="121">
      <c r="A121" s="33" t="s">
        <v>579</v>
      </c>
      <c r="B121" s="33" t="s">
        <v>586</v>
      </c>
      <c r="C121" s="33" t="s">
        <v>587</v>
      </c>
      <c r="D121" s="34" t="s">
        <v>767</v>
      </c>
      <c r="E121" s="34">
        <v>13.0</v>
      </c>
      <c r="F121" s="34">
        <v>3.0</v>
      </c>
    </row>
    <row r="122">
      <c r="A122" s="33" t="s">
        <v>579</v>
      </c>
      <c r="B122" s="33" t="s">
        <v>590</v>
      </c>
      <c r="C122" s="33" t="s">
        <v>591</v>
      </c>
      <c r="D122" s="34" t="s">
        <v>767</v>
      </c>
      <c r="E122" s="34">
        <v>3.0</v>
      </c>
      <c r="F122" s="34" t="s">
        <v>767</v>
      </c>
    </row>
    <row r="123">
      <c r="A123" s="33" t="s">
        <v>579</v>
      </c>
      <c r="B123" s="33" t="s">
        <v>596</v>
      </c>
      <c r="C123" s="33" t="s">
        <v>597</v>
      </c>
      <c r="D123" s="34" t="s">
        <v>767</v>
      </c>
      <c r="E123" s="34">
        <v>4.0</v>
      </c>
      <c r="F123" s="34" t="s">
        <v>767</v>
      </c>
    </row>
    <row r="124">
      <c r="A124" s="33" t="s">
        <v>579</v>
      </c>
      <c r="B124" s="33" t="s">
        <v>606</v>
      </c>
      <c r="C124" s="33" t="s">
        <v>607</v>
      </c>
      <c r="D124" s="34" t="s">
        <v>767</v>
      </c>
      <c r="E124" s="34">
        <v>2.0</v>
      </c>
      <c r="F124" s="34" t="s">
        <v>767</v>
      </c>
    </row>
    <row r="125">
      <c r="A125" s="33" t="s">
        <v>579</v>
      </c>
      <c r="B125" s="33" t="s">
        <v>610</v>
      </c>
      <c r="C125" s="33" t="s">
        <v>611</v>
      </c>
      <c r="D125" s="34" t="s">
        <v>767</v>
      </c>
      <c r="E125" s="34">
        <v>6.0</v>
      </c>
      <c r="F125" s="34">
        <v>15.0</v>
      </c>
    </row>
    <row r="126">
      <c r="A126" s="33" t="s">
        <v>579</v>
      </c>
      <c r="B126" s="33" t="s">
        <v>616</v>
      </c>
      <c r="C126" s="33" t="s">
        <v>617</v>
      </c>
      <c r="D126" s="34" t="s">
        <v>767</v>
      </c>
      <c r="E126" s="34">
        <v>5.0</v>
      </c>
      <c r="F126" s="34" t="s">
        <v>767</v>
      </c>
    </row>
    <row r="127">
      <c r="A127" s="33" t="s">
        <v>579</v>
      </c>
      <c r="B127" s="33" t="s">
        <v>624</v>
      </c>
      <c r="C127" s="33" t="s">
        <v>625</v>
      </c>
      <c r="D127" s="34" t="s">
        <v>767</v>
      </c>
      <c r="E127" s="34">
        <v>4.0</v>
      </c>
      <c r="F127" s="34" t="s">
        <v>767</v>
      </c>
    </row>
    <row r="128">
      <c r="A128" s="33" t="s">
        <v>579</v>
      </c>
      <c r="B128" s="33" t="s">
        <v>634</v>
      </c>
      <c r="C128" s="33" t="s">
        <v>635</v>
      </c>
      <c r="D128" s="34" t="s">
        <v>767</v>
      </c>
      <c r="E128" s="34">
        <v>7.0</v>
      </c>
      <c r="F128" s="34" t="s">
        <v>767</v>
      </c>
    </row>
    <row r="129">
      <c r="A129" s="33" t="s">
        <v>579</v>
      </c>
      <c r="B129" s="33" t="s">
        <v>642</v>
      </c>
      <c r="C129" s="33" t="s">
        <v>643</v>
      </c>
      <c r="D129" s="34" t="s">
        <v>767</v>
      </c>
      <c r="E129" s="34">
        <v>3.0</v>
      </c>
      <c r="F129" s="34">
        <v>10.0</v>
      </c>
    </row>
    <row r="130">
      <c r="A130" s="33" t="s">
        <v>579</v>
      </c>
      <c r="B130" s="33" t="s">
        <v>646</v>
      </c>
      <c r="C130" s="33" t="s">
        <v>647</v>
      </c>
      <c r="D130" s="34" t="s">
        <v>767</v>
      </c>
      <c r="E130" s="34">
        <v>5.0</v>
      </c>
      <c r="F130" s="34" t="s">
        <v>767</v>
      </c>
    </row>
    <row r="131">
      <c r="A131" s="33" t="s">
        <v>648</v>
      </c>
      <c r="B131" s="33" t="s">
        <v>653</v>
      </c>
      <c r="C131" s="33" t="s">
        <v>654</v>
      </c>
      <c r="D131" s="34" t="s">
        <v>767</v>
      </c>
      <c r="E131" s="34">
        <v>10.0</v>
      </c>
      <c r="F131" s="34" t="s">
        <v>767</v>
      </c>
    </row>
    <row r="132">
      <c r="A132" s="33" t="s">
        <v>648</v>
      </c>
      <c r="B132" s="33" t="s">
        <v>655</v>
      </c>
      <c r="C132" s="33" t="s">
        <v>656</v>
      </c>
      <c r="D132" s="34" t="s">
        <v>767</v>
      </c>
      <c r="E132" s="34">
        <v>3.0</v>
      </c>
      <c r="F132" s="34" t="s">
        <v>767</v>
      </c>
    </row>
    <row r="133">
      <c r="A133" s="33" t="s">
        <v>648</v>
      </c>
      <c r="B133" s="33" t="s">
        <v>657</v>
      </c>
      <c r="C133" s="33" t="s">
        <v>658</v>
      </c>
      <c r="D133" s="34" t="s">
        <v>767</v>
      </c>
      <c r="E133" s="34">
        <v>8.0</v>
      </c>
      <c r="F133" s="34">
        <v>1.0</v>
      </c>
    </row>
    <row r="134">
      <c r="A134" s="33" t="s">
        <v>648</v>
      </c>
      <c r="B134" s="33" t="s">
        <v>659</v>
      </c>
      <c r="C134" s="33" t="s">
        <v>660</v>
      </c>
      <c r="D134" s="34" t="s">
        <v>767</v>
      </c>
      <c r="E134" s="34">
        <v>4.0</v>
      </c>
      <c r="F134" s="34">
        <v>15.0</v>
      </c>
    </row>
    <row r="135">
      <c r="A135" s="33" t="s">
        <v>648</v>
      </c>
      <c r="B135" s="33" t="s">
        <v>665</v>
      </c>
      <c r="C135" s="33" t="s">
        <v>666</v>
      </c>
      <c r="D135" s="34" t="s">
        <v>767</v>
      </c>
      <c r="E135" s="34">
        <v>6.0</v>
      </c>
      <c r="F135" s="34" t="s">
        <v>767</v>
      </c>
    </row>
    <row r="136">
      <c r="A136" s="33" t="s">
        <v>648</v>
      </c>
      <c r="B136" s="33" t="s">
        <v>667</v>
      </c>
      <c r="C136" s="33" t="s">
        <v>668</v>
      </c>
      <c r="D136" s="34" t="s">
        <v>767</v>
      </c>
      <c r="E136" s="34">
        <v>2.0</v>
      </c>
      <c r="F136" s="34" t="s">
        <v>767</v>
      </c>
    </row>
    <row r="137">
      <c r="A137" s="33" t="s">
        <v>648</v>
      </c>
      <c r="B137" s="33" t="s">
        <v>669</v>
      </c>
      <c r="C137" s="33" t="s">
        <v>670</v>
      </c>
      <c r="D137" s="34" t="s">
        <v>767</v>
      </c>
      <c r="E137" s="34">
        <v>2.0</v>
      </c>
      <c r="F137" s="34" t="s">
        <v>767</v>
      </c>
    </row>
    <row r="138">
      <c r="A138" s="33" t="s">
        <v>648</v>
      </c>
      <c r="B138" s="33" t="s">
        <v>673</v>
      </c>
      <c r="C138" s="33" t="s">
        <v>674</v>
      </c>
      <c r="D138" s="34" t="s">
        <v>767</v>
      </c>
      <c r="E138" s="34">
        <v>3.0</v>
      </c>
      <c r="F138" s="34">
        <v>1.0</v>
      </c>
    </row>
    <row r="139">
      <c r="A139" s="33" t="s">
        <v>648</v>
      </c>
      <c r="B139" s="33" t="s">
        <v>675</v>
      </c>
      <c r="C139" s="33" t="s">
        <v>676</v>
      </c>
      <c r="D139" s="34" t="s">
        <v>767</v>
      </c>
      <c r="E139" s="34">
        <v>4.0</v>
      </c>
      <c r="F139" s="34">
        <v>13.0</v>
      </c>
    </row>
    <row r="140">
      <c r="A140" s="33" t="s">
        <v>648</v>
      </c>
      <c r="B140" s="33" t="s">
        <v>679</v>
      </c>
      <c r="C140" s="33" t="s">
        <v>680</v>
      </c>
      <c r="D140" s="34" t="s">
        <v>767</v>
      </c>
      <c r="E140" s="34">
        <v>2.0</v>
      </c>
      <c r="F140" s="34" t="s">
        <v>767</v>
      </c>
    </row>
    <row r="141">
      <c r="A141" s="33" t="s">
        <v>648</v>
      </c>
      <c r="B141" s="33" t="s">
        <v>681</v>
      </c>
      <c r="C141" s="33" t="s">
        <v>682</v>
      </c>
      <c r="D141" s="34" t="s">
        <v>767</v>
      </c>
      <c r="E141" s="34">
        <v>14.0</v>
      </c>
      <c r="F141" s="34" t="s">
        <v>767</v>
      </c>
    </row>
    <row r="142">
      <c r="A142" s="33" t="s">
        <v>648</v>
      </c>
      <c r="B142" s="33" t="s">
        <v>683</v>
      </c>
      <c r="C142" s="33" t="s">
        <v>684</v>
      </c>
      <c r="D142" s="34" t="s">
        <v>767</v>
      </c>
      <c r="E142" s="34">
        <v>3.0</v>
      </c>
      <c r="F142" s="34">
        <v>1.0</v>
      </c>
    </row>
    <row r="143">
      <c r="A143" s="33" t="s">
        <v>648</v>
      </c>
      <c r="B143" s="33" t="s">
        <v>685</v>
      </c>
      <c r="C143" s="33" t="s">
        <v>686</v>
      </c>
      <c r="D143" s="34" t="s">
        <v>767</v>
      </c>
      <c r="E143" s="34" t="s">
        <v>767</v>
      </c>
      <c r="F143" s="34">
        <v>26.0</v>
      </c>
    </row>
    <row r="144">
      <c r="A144" s="33" t="s">
        <v>648</v>
      </c>
      <c r="B144" s="33" t="s">
        <v>687</v>
      </c>
      <c r="C144" s="33" t="s">
        <v>688</v>
      </c>
      <c r="D144" s="34" t="s">
        <v>767</v>
      </c>
      <c r="E144" s="34" t="s">
        <v>767</v>
      </c>
      <c r="F144" s="34">
        <v>20.0</v>
      </c>
    </row>
    <row r="145">
      <c r="A145" s="33" t="s">
        <v>648</v>
      </c>
      <c r="B145" s="33" t="s">
        <v>689</v>
      </c>
      <c r="C145" s="33" t="s">
        <v>690</v>
      </c>
      <c r="D145" s="34" t="s">
        <v>767</v>
      </c>
      <c r="E145" s="34">
        <v>4.0</v>
      </c>
      <c r="F145" s="34">
        <v>14.0</v>
      </c>
    </row>
    <row r="146">
      <c r="A146" s="33" t="s">
        <v>648</v>
      </c>
      <c r="B146" s="33" t="s">
        <v>691</v>
      </c>
      <c r="C146" s="33" t="s">
        <v>692</v>
      </c>
      <c r="D146" s="34" t="s">
        <v>767</v>
      </c>
      <c r="E146" s="34">
        <v>6.0</v>
      </c>
      <c r="F146" s="34" t="s">
        <v>767</v>
      </c>
    </row>
    <row r="147">
      <c r="A147" s="33" t="s">
        <v>648</v>
      </c>
      <c r="B147" s="33" t="s">
        <v>693</v>
      </c>
      <c r="C147" s="33" t="s">
        <v>694</v>
      </c>
      <c r="D147" s="34" t="s">
        <v>767</v>
      </c>
      <c r="E147" s="34">
        <v>2.0</v>
      </c>
      <c r="F147" s="34" t="s">
        <v>767</v>
      </c>
    </row>
    <row r="148">
      <c r="A148" s="33" t="s">
        <v>695</v>
      </c>
      <c r="B148" s="33" t="s">
        <v>698</v>
      </c>
      <c r="C148" s="33" t="s">
        <v>699</v>
      </c>
      <c r="D148" s="34" t="s">
        <v>767</v>
      </c>
      <c r="E148" s="34">
        <v>2.0</v>
      </c>
      <c r="F148" s="34" t="s">
        <v>767</v>
      </c>
    </row>
    <row r="149">
      <c r="A149" s="33" t="s">
        <v>695</v>
      </c>
      <c r="B149" s="33" t="s">
        <v>706</v>
      </c>
      <c r="C149" s="33" t="s">
        <v>707</v>
      </c>
      <c r="D149" s="34" t="s">
        <v>767</v>
      </c>
      <c r="E149" s="34">
        <v>3.0</v>
      </c>
      <c r="F149" s="34" t="s">
        <v>767</v>
      </c>
    </row>
    <row r="150">
      <c r="A150" s="33" t="s">
        <v>695</v>
      </c>
      <c r="B150" s="33" t="s">
        <v>708</v>
      </c>
      <c r="C150" s="33" t="s">
        <v>709</v>
      </c>
      <c r="D150" s="34" t="s">
        <v>767</v>
      </c>
      <c r="E150" s="34">
        <v>4.0</v>
      </c>
      <c r="F150" s="34" t="s">
        <v>767</v>
      </c>
    </row>
    <row r="151">
      <c r="A151" s="33" t="s">
        <v>695</v>
      </c>
      <c r="B151" s="33" t="s">
        <v>722</v>
      </c>
      <c r="C151" s="33" t="s">
        <v>723</v>
      </c>
      <c r="D151" s="34" t="s">
        <v>767</v>
      </c>
      <c r="E151" s="34">
        <v>2.0</v>
      </c>
      <c r="F151" s="34" t="s">
        <v>767</v>
      </c>
    </row>
    <row r="152">
      <c r="A152" s="33" t="s">
        <v>695</v>
      </c>
      <c r="B152" s="33" t="s">
        <v>728</v>
      </c>
      <c r="C152" s="33" t="s">
        <v>729</v>
      </c>
      <c r="D152" s="34" t="s">
        <v>767</v>
      </c>
      <c r="E152" s="34">
        <v>5.0</v>
      </c>
      <c r="F152" s="34" t="s">
        <v>767</v>
      </c>
    </row>
    <row r="153">
      <c r="A153" s="33" t="s">
        <v>695</v>
      </c>
      <c r="B153" s="33" t="s">
        <v>730</v>
      </c>
      <c r="C153" s="33" t="s">
        <v>731</v>
      </c>
      <c r="D153" s="34" t="s">
        <v>767</v>
      </c>
      <c r="E153" s="34">
        <v>2.0</v>
      </c>
      <c r="F153" s="34" t="s">
        <v>767</v>
      </c>
    </row>
    <row r="154">
      <c r="A154" s="33" t="s">
        <v>695</v>
      </c>
      <c r="B154" s="33" t="s">
        <v>740</v>
      </c>
      <c r="C154" s="33" t="s">
        <v>741</v>
      </c>
      <c r="D154" s="34" t="s">
        <v>767</v>
      </c>
      <c r="E154" s="34">
        <v>3.0</v>
      </c>
      <c r="F154" s="34" t="s">
        <v>767</v>
      </c>
    </row>
    <row r="155">
      <c r="A155" s="33" t="s">
        <v>695</v>
      </c>
      <c r="B155" s="33" t="s">
        <v>742</v>
      </c>
      <c r="C155" s="33" t="s">
        <v>743</v>
      </c>
      <c r="D155" s="34" t="s">
        <v>767</v>
      </c>
      <c r="E155" s="34">
        <v>3.0</v>
      </c>
      <c r="F155" s="34" t="s">
        <v>767</v>
      </c>
    </row>
    <row r="156">
      <c r="A156" s="33" t="s">
        <v>695</v>
      </c>
      <c r="B156" s="33" t="s">
        <v>746</v>
      </c>
      <c r="C156" s="33" t="s">
        <v>747</v>
      </c>
      <c r="D156" s="34" t="s">
        <v>767</v>
      </c>
      <c r="E156" s="34">
        <v>4.0</v>
      </c>
      <c r="F156" s="34" t="s">
        <v>767</v>
      </c>
    </row>
    <row r="157">
      <c r="A157" s="33" t="s">
        <v>695</v>
      </c>
      <c r="B157" s="33" t="s">
        <v>748</v>
      </c>
      <c r="C157" s="33" t="s">
        <v>749</v>
      </c>
      <c r="D157" s="34" t="s">
        <v>767</v>
      </c>
      <c r="E157" s="34">
        <v>5.0</v>
      </c>
      <c r="F157" s="34" t="s">
        <v>767</v>
      </c>
    </row>
  </sheetData>
  <mergeCells count="1"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750</v>
      </c>
      <c r="B1" s="36" t="s">
        <v>751</v>
      </c>
      <c r="C1" s="36" t="s">
        <v>752</v>
      </c>
      <c r="D1" s="36" t="s">
        <v>768</v>
      </c>
      <c r="E1" s="36" t="s">
        <v>754</v>
      </c>
    </row>
    <row r="2">
      <c r="A2" s="37" t="s">
        <v>15</v>
      </c>
      <c r="B2" s="37" t="s">
        <v>86</v>
      </c>
      <c r="C2" s="37" t="s">
        <v>87</v>
      </c>
      <c r="D2" s="38">
        <v>1.75</v>
      </c>
      <c r="E2" s="39">
        <v>44593.0</v>
      </c>
    </row>
    <row r="3">
      <c r="A3" s="37" t="s">
        <v>15</v>
      </c>
      <c r="B3" s="37" t="s">
        <v>80</v>
      </c>
      <c r="C3" s="37" t="s">
        <v>81</v>
      </c>
      <c r="D3" s="38">
        <v>1.47</v>
      </c>
      <c r="E3" s="39">
        <v>44713.0</v>
      </c>
    </row>
    <row r="4">
      <c r="A4" s="37" t="s">
        <v>15</v>
      </c>
      <c r="B4" s="37" t="s">
        <v>82</v>
      </c>
      <c r="C4" s="37" t="s">
        <v>83</v>
      </c>
      <c r="D4" s="38">
        <v>1.37</v>
      </c>
      <c r="E4" s="39">
        <v>44501.0</v>
      </c>
    </row>
    <row r="5">
      <c r="A5" s="37" t="s">
        <v>15</v>
      </c>
      <c r="B5" s="37" t="s">
        <v>88</v>
      </c>
      <c r="C5" s="37" t="s">
        <v>89</v>
      </c>
      <c r="D5" s="38">
        <v>0.52</v>
      </c>
      <c r="E5" s="39">
        <v>44531.0</v>
      </c>
    </row>
    <row r="6">
      <c r="A6" s="37" t="s">
        <v>15</v>
      </c>
      <c r="B6" s="37" t="s">
        <v>86</v>
      </c>
      <c r="C6" s="37" t="s">
        <v>87</v>
      </c>
      <c r="D6" s="38">
        <v>0.44</v>
      </c>
      <c r="E6" s="39">
        <v>44531.0</v>
      </c>
    </row>
    <row r="7">
      <c r="A7" s="37" t="s">
        <v>15</v>
      </c>
      <c r="B7" s="37" t="s">
        <v>36</v>
      </c>
      <c r="C7" s="37" t="s">
        <v>37</v>
      </c>
      <c r="D7" s="38">
        <v>1.33</v>
      </c>
      <c r="E7" s="39">
        <v>44835.0</v>
      </c>
    </row>
    <row r="8">
      <c r="A8" s="37" t="s">
        <v>15</v>
      </c>
      <c r="B8" s="37" t="s">
        <v>106</v>
      </c>
      <c r="C8" s="37" t="s">
        <v>107</v>
      </c>
      <c r="D8" s="38">
        <v>0.65</v>
      </c>
      <c r="E8" s="39">
        <v>45200.0</v>
      </c>
    </row>
    <row r="9">
      <c r="A9" s="37" t="s">
        <v>15</v>
      </c>
      <c r="B9" s="37" t="s">
        <v>116</v>
      </c>
      <c r="C9" s="37" t="s">
        <v>117</v>
      </c>
      <c r="D9" s="38">
        <v>0.7</v>
      </c>
      <c r="E9" s="39">
        <v>45292.0</v>
      </c>
    </row>
    <row r="10">
      <c r="A10" s="37" t="s">
        <v>15</v>
      </c>
      <c r="B10" s="37" t="s">
        <v>157</v>
      </c>
      <c r="C10" s="37" t="s">
        <v>158</v>
      </c>
      <c r="D10" s="38">
        <v>1.5</v>
      </c>
      <c r="E10" s="39">
        <v>44835.0</v>
      </c>
    </row>
    <row r="11">
      <c r="A11" s="37" t="s">
        <v>476</v>
      </c>
      <c r="B11" s="37" t="s">
        <v>559</v>
      </c>
      <c r="C11" s="37" t="s">
        <v>560</v>
      </c>
      <c r="D11" s="38">
        <v>1.51</v>
      </c>
      <c r="E11" s="39">
        <v>44835.0</v>
      </c>
    </row>
    <row r="12">
      <c r="A12" s="37" t="s">
        <v>769</v>
      </c>
      <c r="B12" s="37" t="s">
        <v>642</v>
      </c>
      <c r="C12" s="37" t="s">
        <v>643</v>
      </c>
      <c r="D12" s="38">
        <v>1.37</v>
      </c>
      <c r="E12" s="39">
        <v>44927.0</v>
      </c>
    </row>
    <row r="13">
      <c r="A13" s="37" t="s">
        <v>695</v>
      </c>
      <c r="B13" s="37" t="s">
        <v>738</v>
      </c>
      <c r="C13" s="37" t="s">
        <v>739</v>
      </c>
      <c r="D13" s="38">
        <v>1.32</v>
      </c>
      <c r="E13" s="39">
        <v>45170.0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750</v>
      </c>
      <c r="B1" s="40" t="s">
        <v>751</v>
      </c>
      <c r="C1" s="40" t="s">
        <v>752</v>
      </c>
      <c r="D1" s="40" t="s">
        <v>770</v>
      </c>
    </row>
    <row r="2">
      <c r="A2" s="41" t="s">
        <v>15</v>
      </c>
      <c r="B2" s="41" t="s">
        <v>24</v>
      </c>
      <c r="C2" s="41" t="s">
        <v>25</v>
      </c>
      <c r="D2" s="41" t="s">
        <v>771</v>
      </c>
    </row>
    <row r="3">
      <c r="A3" s="41" t="s">
        <v>15</v>
      </c>
      <c r="B3" s="41" t="s">
        <v>72</v>
      </c>
      <c r="C3" s="41" t="s">
        <v>73</v>
      </c>
      <c r="D3" s="42">
        <v>44835.0</v>
      </c>
    </row>
    <row r="4">
      <c r="A4" s="41" t="s">
        <v>15</v>
      </c>
      <c r="B4" s="41" t="s">
        <v>78</v>
      </c>
      <c r="C4" s="41" t="s">
        <v>79</v>
      </c>
      <c r="D4" s="41" t="s">
        <v>772</v>
      </c>
    </row>
    <row r="5">
      <c r="A5" s="41" t="s">
        <v>15</v>
      </c>
      <c r="B5" s="41" t="s">
        <v>82</v>
      </c>
      <c r="C5" s="41" t="s">
        <v>83</v>
      </c>
      <c r="D5" s="42">
        <v>44287.0</v>
      </c>
    </row>
    <row r="6">
      <c r="A6" s="41" t="s">
        <v>15</v>
      </c>
      <c r="B6" s="41" t="s">
        <v>86</v>
      </c>
      <c r="C6" s="41" t="s">
        <v>87</v>
      </c>
      <c r="D6" s="42">
        <v>44835.0</v>
      </c>
    </row>
    <row r="7">
      <c r="A7" s="41" t="s">
        <v>15</v>
      </c>
      <c r="B7" s="41" t="s">
        <v>88</v>
      </c>
      <c r="C7" s="41" t="s">
        <v>89</v>
      </c>
      <c r="D7" s="42">
        <v>44835.0</v>
      </c>
    </row>
    <row r="8">
      <c r="A8" s="41" t="s">
        <v>15</v>
      </c>
      <c r="B8" s="41" t="s">
        <v>110</v>
      </c>
      <c r="C8" s="41" t="s">
        <v>111</v>
      </c>
      <c r="D8" s="41" t="s">
        <v>773</v>
      </c>
    </row>
    <row r="9">
      <c r="A9" s="41" t="s">
        <v>15</v>
      </c>
      <c r="B9" s="41" t="s">
        <v>112</v>
      </c>
      <c r="C9" s="41" t="s">
        <v>113</v>
      </c>
      <c r="D9" s="41" t="s">
        <v>774</v>
      </c>
    </row>
    <row r="10">
      <c r="A10" s="41" t="s">
        <v>15</v>
      </c>
      <c r="B10" s="41" t="s">
        <v>114</v>
      </c>
      <c r="C10" s="41" t="s">
        <v>115</v>
      </c>
      <c r="D10" s="41" t="s">
        <v>775</v>
      </c>
    </row>
    <row r="11">
      <c r="A11" s="41" t="s">
        <v>15</v>
      </c>
      <c r="B11" s="41" t="s">
        <v>118</v>
      </c>
      <c r="C11" s="41" t="s">
        <v>119</v>
      </c>
      <c r="D11" s="41" t="s">
        <v>776</v>
      </c>
    </row>
    <row r="12">
      <c r="A12" s="41" t="s">
        <v>15</v>
      </c>
      <c r="B12" s="41" t="s">
        <v>120</v>
      </c>
      <c r="C12" s="41" t="s">
        <v>121</v>
      </c>
      <c r="D12" s="41" t="s">
        <v>775</v>
      </c>
    </row>
    <row r="13">
      <c r="A13" s="41" t="s">
        <v>15</v>
      </c>
      <c r="B13" s="41" t="s">
        <v>124</v>
      </c>
      <c r="C13" s="41" t="s">
        <v>125</v>
      </c>
      <c r="D13" s="41" t="s">
        <v>777</v>
      </c>
    </row>
    <row r="14">
      <c r="A14" s="41" t="s">
        <v>15</v>
      </c>
      <c r="B14" s="41" t="s">
        <v>126</v>
      </c>
      <c r="C14" s="41" t="s">
        <v>127</v>
      </c>
      <c r="D14" s="41" t="s">
        <v>778</v>
      </c>
    </row>
    <row r="15">
      <c r="A15" s="41" t="s">
        <v>15</v>
      </c>
      <c r="B15" s="41" t="s">
        <v>128</v>
      </c>
      <c r="C15" s="41" t="s">
        <v>129</v>
      </c>
      <c r="D15" s="41" t="s">
        <v>779</v>
      </c>
    </row>
    <row r="16">
      <c r="A16" s="41" t="s">
        <v>15</v>
      </c>
      <c r="B16" s="41" t="s">
        <v>130</v>
      </c>
      <c r="C16" s="41" t="s">
        <v>131</v>
      </c>
      <c r="D16" s="41" t="s">
        <v>779</v>
      </c>
    </row>
    <row r="17">
      <c r="A17" s="41" t="s">
        <v>15</v>
      </c>
      <c r="B17" s="41" t="s">
        <v>780</v>
      </c>
      <c r="C17" s="41" t="s">
        <v>143</v>
      </c>
      <c r="D17" s="42">
        <v>44835.0</v>
      </c>
    </row>
    <row r="18">
      <c r="A18" s="41" t="s">
        <v>15</v>
      </c>
      <c r="B18" s="41" t="s">
        <v>144</v>
      </c>
      <c r="C18" s="41" t="s">
        <v>145</v>
      </c>
      <c r="D18" s="41" t="s">
        <v>781</v>
      </c>
    </row>
    <row r="19">
      <c r="A19" s="41" t="s">
        <v>15</v>
      </c>
      <c r="B19" s="41" t="s">
        <v>149</v>
      </c>
      <c r="C19" s="41" t="s">
        <v>150</v>
      </c>
      <c r="D19" s="41" t="s">
        <v>782</v>
      </c>
    </row>
    <row r="20">
      <c r="A20" s="41" t="s">
        <v>15</v>
      </c>
      <c r="B20" s="41" t="s">
        <v>161</v>
      </c>
      <c r="C20" s="41" t="s">
        <v>162</v>
      </c>
      <c r="D20" s="41" t="s">
        <v>783</v>
      </c>
    </row>
    <row r="21">
      <c r="A21" s="41" t="s">
        <v>15</v>
      </c>
      <c r="B21" s="41" t="s">
        <v>163</v>
      </c>
      <c r="C21" s="41" t="s">
        <v>164</v>
      </c>
      <c r="D21" s="41" t="s">
        <v>784</v>
      </c>
    </row>
    <row r="22">
      <c r="A22" s="41" t="s">
        <v>15</v>
      </c>
      <c r="B22" s="41" t="s">
        <v>165</v>
      </c>
      <c r="C22" s="41" t="s">
        <v>166</v>
      </c>
      <c r="D22" s="42">
        <v>44228.0</v>
      </c>
    </row>
    <row r="23">
      <c r="A23" s="41" t="s">
        <v>15</v>
      </c>
      <c r="B23" s="41" t="s">
        <v>167</v>
      </c>
      <c r="C23" s="41" t="s">
        <v>168</v>
      </c>
      <c r="D23" s="41" t="s">
        <v>785</v>
      </c>
    </row>
    <row r="24">
      <c r="A24" s="41" t="s">
        <v>169</v>
      </c>
      <c r="B24" s="41" t="s">
        <v>786</v>
      </c>
      <c r="C24" s="41" t="s">
        <v>199</v>
      </c>
      <c r="D24" s="41" t="s">
        <v>787</v>
      </c>
    </row>
    <row r="25">
      <c r="A25" s="41" t="s">
        <v>169</v>
      </c>
      <c r="B25" s="41" t="s">
        <v>214</v>
      </c>
      <c r="C25" s="41" t="s">
        <v>215</v>
      </c>
      <c r="D25" s="41" t="s">
        <v>788</v>
      </c>
    </row>
    <row r="26">
      <c r="A26" s="41" t="s">
        <v>234</v>
      </c>
      <c r="B26" s="41" t="s">
        <v>246</v>
      </c>
      <c r="C26" s="41" t="s">
        <v>247</v>
      </c>
      <c r="D26" s="43">
        <v>44256.0</v>
      </c>
    </row>
    <row r="27">
      <c r="A27" s="41" t="s">
        <v>234</v>
      </c>
      <c r="B27" s="41" t="s">
        <v>260</v>
      </c>
      <c r="C27" s="41" t="s">
        <v>261</v>
      </c>
      <c r="D27" s="41" t="s">
        <v>789</v>
      </c>
    </row>
    <row r="28">
      <c r="A28" s="41" t="s">
        <v>234</v>
      </c>
      <c r="B28" s="41" t="s">
        <v>262</v>
      </c>
      <c r="C28" s="41" t="s">
        <v>263</v>
      </c>
      <c r="D28" s="41" t="s">
        <v>778</v>
      </c>
    </row>
    <row r="29">
      <c r="A29" s="41" t="s">
        <v>234</v>
      </c>
      <c r="B29" s="41" t="s">
        <v>266</v>
      </c>
      <c r="C29" s="41" t="s">
        <v>267</v>
      </c>
      <c r="D29" s="43">
        <v>44348.0</v>
      </c>
    </row>
    <row r="30">
      <c r="A30" s="41" t="s">
        <v>234</v>
      </c>
      <c r="B30" s="41" t="s">
        <v>270</v>
      </c>
      <c r="C30" s="41" t="s">
        <v>271</v>
      </c>
      <c r="D30" s="41" t="s">
        <v>790</v>
      </c>
    </row>
    <row r="31">
      <c r="A31" s="41" t="s">
        <v>234</v>
      </c>
      <c r="B31" s="41" t="s">
        <v>791</v>
      </c>
      <c r="C31" s="41" t="s">
        <v>792</v>
      </c>
      <c r="D31" s="41" t="s">
        <v>790</v>
      </c>
    </row>
    <row r="32">
      <c r="A32" s="41" t="s">
        <v>234</v>
      </c>
      <c r="B32" s="41" t="s">
        <v>274</v>
      </c>
      <c r="C32" s="41" t="s">
        <v>275</v>
      </c>
      <c r="D32" s="41" t="s">
        <v>793</v>
      </c>
    </row>
    <row r="33">
      <c r="A33" s="41" t="s">
        <v>234</v>
      </c>
      <c r="B33" s="41" t="s">
        <v>794</v>
      </c>
      <c r="C33" s="41" t="s">
        <v>795</v>
      </c>
      <c r="D33" s="41" t="s">
        <v>790</v>
      </c>
    </row>
    <row r="34">
      <c r="A34" s="41" t="s">
        <v>234</v>
      </c>
      <c r="B34" s="44" t="s">
        <v>796</v>
      </c>
      <c r="C34" s="44" t="s">
        <v>797</v>
      </c>
      <c r="D34" s="41" t="s">
        <v>798</v>
      </c>
    </row>
    <row r="35">
      <c r="A35" s="41" t="s">
        <v>234</v>
      </c>
      <c r="B35" s="44" t="s">
        <v>276</v>
      </c>
      <c r="C35" s="44" t="s">
        <v>277</v>
      </c>
      <c r="D35" s="41" t="s">
        <v>798</v>
      </c>
    </row>
    <row r="36">
      <c r="A36" s="41" t="s">
        <v>234</v>
      </c>
      <c r="B36" s="44" t="s">
        <v>799</v>
      </c>
      <c r="C36" s="44" t="s">
        <v>800</v>
      </c>
      <c r="D36" s="41" t="s">
        <v>798</v>
      </c>
    </row>
    <row r="37">
      <c r="A37" s="41" t="s">
        <v>234</v>
      </c>
      <c r="B37" s="44" t="s">
        <v>280</v>
      </c>
      <c r="C37" s="44" t="s">
        <v>281</v>
      </c>
      <c r="D37" s="42">
        <v>44927.0</v>
      </c>
    </row>
    <row r="38">
      <c r="A38" s="41" t="s">
        <v>234</v>
      </c>
      <c r="B38" s="44" t="s">
        <v>755</v>
      </c>
      <c r="C38" s="44" t="s">
        <v>756</v>
      </c>
      <c r="D38" s="41" t="s">
        <v>789</v>
      </c>
    </row>
    <row r="39">
      <c r="A39" s="41" t="s">
        <v>234</v>
      </c>
      <c r="B39" s="44" t="s">
        <v>757</v>
      </c>
      <c r="C39" s="44" t="s">
        <v>758</v>
      </c>
      <c r="D39" s="41" t="s">
        <v>801</v>
      </c>
    </row>
    <row r="40">
      <c r="A40" s="41" t="s">
        <v>234</v>
      </c>
      <c r="B40" s="44" t="s">
        <v>802</v>
      </c>
      <c r="C40" s="44" t="s">
        <v>803</v>
      </c>
      <c r="D40" s="41" t="s">
        <v>790</v>
      </c>
    </row>
    <row r="41">
      <c r="A41" s="41" t="s">
        <v>234</v>
      </c>
      <c r="B41" s="44" t="s">
        <v>804</v>
      </c>
      <c r="C41" s="44" t="s">
        <v>291</v>
      </c>
      <c r="D41" s="41" t="s">
        <v>781</v>
      </c>
    </row>
    <row r="42">
      <c r="A42" s="41" t="s">
        <v>234</v>
      </c>
      <c r="B42" s="44" t="s">
        <v>308</v>
      </c>
      <c r="C42" s="44" t="s">
        <v>309</v>
      </c>
      <c r="D42" s="41" t="s">
        <v>805</v>
      </c>
    </row>
    <row r="43">
      <c r="A43" s="41" t="s">
        <v>234</v>
      </c>
      <c r="B43" s="44" t="s">
        <v>318</v>
      </c>
      <c r="C43" s="44" t="s">
        <v>319</v>
      </c>
      <c r="D43" s="41" t="s">
        <v>806</v>
      </c>
    </row>
    <row r="44">
      <c r="A44" s="44" t="s">
        <v>320</v>
      </c>
      <c r="B44" s="44" t="s">
        <v>807</v>
      </c>
      <c r="C44" s="44" t="s">
        <v>808</v>
      </c>
      <c r="D44" s="44" t="s">
        <v>798</v>
      </c>
    </row>
    <row r="45">
      <c r="A45" s="44" t="s">
        <v>320</v>
      </c>
      <c r="B45" s="44" t="s">
        <v>809</v>
      </c>
      <c r="C45" s="44" t="s">
        <v>810</v>
      </c>
      <c r="D45" s="44" t="s">
        <v>798</v>
      </c>
    </row>
    <row r="46">
      <c r="A46" s="44" t="s">
        <v>320</v>
      </c>
      <c r="B46" s="44" t="s">
        <v>811</v>
      </c>
      <c r="C46" s="44" t="s">
        <v>812</v>
      </c>
      <c r="D46" s="44" t="s">
        <v>798</v>
      </c>
    </row>
    <row r="47">
      <c r="A47" s="44" t="s">
        <v>320</v>
      </c>
      <c r="B47" s="44" t="s">
        <v>813</v>
      </c>
      <c r="C47" s="44" t="s">
        <v>814</v>
      </c>
      <c r="D47" s="44" t="s">
        <v>815</v>
      </c>
    </row>
    <row r="48">
      <c r="A48" s="44" t="s">
        <v>320</v>
      </c>
      <c r="B48" s="44" t="s">
        <v>816</v>
      </c>
      <c r="C48" s="44" t="s">
        <v>817</v>
      </c>
      <c r="D48" s="44" t="s">
        <v>818</v>
      </c>
    </row>
    <row r="49">
      <c r="A49" s="44" t="s">
        <v>320</v>
      </c>
      <c r="B49" s="44" t="s">
        <v>819</v>
      </c>
      <c r="C49" s="44" t="s">
        <v>820</v>
      </c>
      <c r="D49" s="44" t="s">
        <v>798</v>
      </c>
    </row>
    <row r="50">
      <c r="A50" s="44" t="s">
        <v>320</v>
      </c>
      <c r="B50" s="44" t="s">
        <v>821</v>
      </c>
      <c r="C50" s="44" t="s">
        <v>822</v>
      </c>
      <c r="D50" s="44" t="s">
        <v>798</v>
      </c>
    </row>
    <row r="51">
      <c r="A51" s="44" t="s">
        <v>320</v>
      </c>
      <c r="B51" s="44" t="s">
        <v>759</v>
      </c>
      <c r="C51" s="44" t="s">
        <v>760</v>
      </c>
      <c r="D51" s="44" t="s">
        <v>773</v>
      </c>
    </row>
    <row r="52">
      <c r="A52" s="44" t="s">
        <v>320</v>
      </c>
      <c r="B52" s="44" t="s">
        <v>331</v>
      </c>
      <c r="C52" s="44" t="s">
        <v>332</v>
      </c>
      <c r="D52" s="44" t="s">
        <v>798</v>
      </c>
    </row>
    <row r="53">
      <c r="A53" s="44" t="s">
        <v>320</v>
      </c>
      <c r="B53" s="44" t="s">
        <v>823</v>
      </c>
      <c r="C53" s="44" t="s">
        <v>824</v>
      </c>
      <c r="D53" s="44" t="s">
        <v>798</v>
      </c>
    </row>
    <row r="54">
      <c r="A54" s="44" t="s">
        <v>320</v>
      </c>
      <c r="B54" s="44" t="s">
        <v>825</v>
      </c>
      <c r="C54" s="44" t="s">
        <v>826</v>
      </c>
      <c r="D54" s="44" t="s">
        <v>798</v>
      </c>
    </row>
    <row r="55">
      <c r="A55" s="44" t="s">
        <v>320</v>
      </c>
      <c r="B55" s="44" t="s">
        <v>337</v>
      </c>
      <c r="C55" s="44" t="s">
        <v>338</v>
      </c>
      <c r="D55" s="44" t="s">
        <v>798</v>
      </c>
    </row>
    <row r="56">
      <c r="A56" s="41" t="s">
        <v>320</v>
      </c>
      <c r="B56" s="44" t="s">
        <v>827</v>
      </c>
      <c r="C56" s="44" t="s">
        <v>828</v>
      </c>
      <c r="D56" s="41" t="s">
        <v>773</v>
      </c>
    </row>
    <row r="57">
      <c r="A57" s="44" t="s">
        <v>339</v>
      </c>
      <c r="B57" s="44" t="s">
        <v>358</v>
      </c>
      <c r="C57" s="44" t="s">
        <v>359</v>
      </c>
      <c r="D57" s="41" t="s">
        <v>829</v>
      </c>
    </row>
    <row r="58">
      <c r="A58" s="44" t="s">
        <v>339</v>
      </c>
      <c r="B58" s="44" t="s">
        <v>362</v>
      </c>
      <c r="C58" s="44" t="s">
        <v>363</v>
      </c>
      <c r="D58" s="41" t="s">
        <v>830</v>
      </c>
    </row>
    <row r="59">
      <c r="A59" s="44" t="s">
        <v>339</v>
      </c>
      <c r="B59" s="44" t="s">
        <v>831</v>
      </c>
      <c r="C59" s="44" t="s">
        <v>365</v>
      </c>
      <c r="D59" s="41" t="s">
        <v>832</v>
      </c>
    </row>
    <row r="60">
      <c r="A60" s="44" t="s">
        <v>339</v>
      </c>
      <c r="B60" s="44" t="s">
        <v>833</v>
      </c>
      <c r="C60" s="44" t="s">
        <v>834</v>
      </c>
      <c r="D60" s="41" t="s">
        <v>818</v>
      </c>
    </row>
    <row r="61">
      <c r="A61" s="44" t="s">
        <v>339</v>
      </c>
      <c r="B61" s="44" t="s">
        <v>835</v>
      </c>
      <c r="C61" s="44" t="s">
        <v>836</v>
      </c>
      <c r="D61" s="41" t="s">
        <v>837</v>
      </c>
    </row>
    <row r="62">
      <c r="A62" s="44" t="s">
        <v>339</v>
      </c>
      <c r="B62" s="44" t="s">
        <v>838</v>
      </c>
      <c r="C62" s="44" t="s">
        <v>839</v>
      </c>
      <c r="D62" s="41" t="s">
        <v>818</v>
      </c>
    </row>
    <row r="63">
      <c r="A63" s="44" t="s">
        <v>339</v>
      </c>
      <c r="B63" s="44" t="s">
        <v>386</v>
      </c>
      <c r="C63" s="44" t="s">
        <v>387</v>
      </c>
      <c r="D63" s="42">
        <v>44835.0</v>
      </c>
    </row>
    <row r="64">
      <c r="A64" s="44" t="s">
        <v>339</v>
      </c>
      <c r="B64" s="44" t="s">
        <v>840</v>
      </c>
      <c r="C64" s="44" t="s">
        <v>389</v>
      </c>
      <c r="D64" s="41" t="s">
        <v>841</v>
      </c>
    </row>
    <row r="65">
      <c r="A65" s="44" t="s">
        <v>339</v>
      </c>
      <c r="B65" s="44" t="s">
        <v>394</v>
      </c>
      <c r="C65" s="44" t="s">
        <v>395</v>
      </c>
      <c r="D65" s="42">
        <v>44835.0</v>
      </c>
    </row>
    <row r="66">
      <c r="A66" s="44" t="s">
        <v>339</v>
      </c>
      <c r="B66" s="44" t="s">
        <v>404</v>
      </c>
      <c r="C66" s="44" t="s">
        <v>405</v>
      </c>
      <c r="D66" s="41" t="s">
        <v>790</v>
      </c>
    </row>
    <row r="67">
      <c r="A67" s="44" t="s">
        <v>339</v>
      </c>
      <c r="B67" s="44" t="s">
        <v>412</v>
      </c>
      <c r="C67" s="44" t="s">
        <v>413</v>
      </c>
      <c r="D67" s="41" t="s">
        <v>842</v>
      </c>
    </row>
    <row r="68">
      <c r="A68" s="44" t="s">
        <v>339</v>
      </c>
      <c r="B68" s="44" t="s">
        <v>416</v>
      </c>
      <c r="C68" s="44" t="s">
        <v>417</v>
      </c>
      <c r="D68" s="41" t="s">
        <v>843</v>
      </c>
    </row>
    <row r="69">
      <c r="A69" s="44" t="s">
        <v>339</v>
      </c>
      <c r="B69" s="44" t="s">
        <v>422</v>
      </c>
      <c r="C69" s="44" t="s">
        <v>423</v>
      </c>
      <c r="D69" s="43">
        <v>44317.0</v>
      </c>
    </row>
    <row r="70">
      <c r="A70" s="44" t="s">
        <v>339</v>
      </c>
      <c r="B70" s="44" t="s">
        <v>424</v>
      </c>
      <c r="C70" s="44" t="s">
        <v>425</v>
      </c>
      <c r="D70" s="41" t="s">
        <v>798</v>
      </c>
    </row>
    <row r="71">
      <c r="A71" s="44" t="s">
        <v>339</v>
      </c>
      <c r="B71" s="44" t="s">
        <v>428</v>
      </c>
      <c r="C71" s="44" t="s">
        <v>429</v>
      </c>
      <c r="D71" s="41" t="s">
        <v>785</v>
      </c>
    </row>
    <row r="72">
      <c r="A72" s="44" t="s">
        <v>339</v>
      </c>
      <c r="B72" s="44" t="s">
        <v>430</v>
      </c>
      <c r="C72" s="44" t="s">
        <v>431</v>
      </c>
      <c r="D72" s="41" t="s">
        <v>790</v>
      </c>
    </row>
    <row r="73">
      <c r="A73" s="44" t="s">
        <v>339</v>
      </c>
      <c r="B73" s="44" t="s">
        <v>438</v>
      </c>
      <c r="C73" s="44" t="s">
        <v>439</v>
      </c>
      <c r="D73" s="41" t="s">
        <v>844</v>
      </c>
    </row>
    <row r="74">
      <c r="A74" s="44" t="s">
        <v>440</v>
      </c>
      <c r="B74" s="44" t="s">
        <v>449</v>
      </c>
      <c r="C74" s="44" t="s">
        <v>450</v>
      </c>
      <c r="D74" s="41" t="s">
        <v>845</v>
      </c>
    </row>
    <row r="75">
      <c r="A75" s="44" t="s">
        <v>440</v>
      </c>
      <c r="B75" s="44" t="s">
        <v>846</v>
      </c>
      <c r="C75" s="44" t="s">
        <v>847</v>
      </c>
      <c r="D75" s="41" t="s">
        <v>789</v>
      </c>
    </row>
    <row r="76">
      <c r="A76" s="44" t="s">
        <v>440</v>
      </c>
      <c r="B76" s="44" t="s">
        <v>848</v>
      </c>
      <c r="C76" s="44" t="s">
        <v>849</v>
      </c>
      <c r="D76" s="41" t="s">
        <v>790</v>
      </c>
    </row>
    <row r="77">
      <c r="A77" s="44" t="s">
        <v>440</v>
      </c>
      <c r="B77" s="44" t="s">
        <v>464</v>
      </c>
      <c r="C77" s="44" t="s">
        <v>465</v>
      </c>
      <c r="D77" s="41" t="s">
        <v>850</v>
      </c>
    </row>
    <row r="78">
      <c r="A78" s="44" t="s">
        <v>440</v>
      </c>
      <c r="B78" s="44" t="s">
        <v>851</v>
      </c>
      <c r="C78" s="44" t="s">
        <v>852</v>
      </c>
      <c r="D78" s="41" t="s">
        <v>853</v>
      </c>
    </row>
    <row r="79">
      <c r="A79" s="44" t="s">
        <v>440</v>
      </c>
      <c r="B79" s="44" t="s">
        <v>854</v>
      </c>
      <c r="C79" s="44" t="s">
        <v>855</v>
      </c>
      <c r="D79" s="42">
        <v>44835.0</v>
      </c>
    </row>
    <row r="80">
      <c r="A80" s="44" t="s">
        <v>440</v>
      </c>
      <c r="B80" s="44" t="s">
        <v>856</v>
      </c>
      <c r="C80" s="44" t="s">
        <v>857</v>
      </c>
      <c r="D80" s="41" t="s">
        <v>858</v>
      </c>
    </row>
    <row r="81">
      <c r="A81" s="44" t="s">
        <v>440</v>
      </c>
      <c r="B81" s="44" t="s">
        <v>472</v>
      </c>
      <c r="C81" s="44" t="s">
        <v>473</v>
      </c>
      <c r="D81" s="41" t="s">
        <v>859</v>
      </c>
    </row>
    <row r="82">
      <c r="A82" s="44" t="s">
        <v>440</v>
      </c>
      <c r="B82" s="44" t="s">
        <v>860</v>
      </c>
      <c r="C82" s="44" t="s">
        <v>861</v>
      </c>
      <c r="D82" s="41" t="s">
        <v>862</v>
      </c>
    </row>
    <row r="83">
      <c r="A83" s="44" t="s">
        <v>440</v>
      </c>
      <c r="B83" s="44" t="s">
        <v>863</v>
      </c>
      <c r="C83" s="44" t="s">
        <v>864</v>
      </c>
      <c r="D83" s="41" t="s">
        <v>865</v>
      </c>
    </row>
    <row r="84">
      <c r="A84" s="44" t="s">
        <v>440</v>
      </c>
      <c r="B84" s="44" t="s">
        <v>866</v>
      </c>
      <c r="C84" s="44" t="s">
        <v>867</v>
      </c>
      <c r="D84" s="42">
        <v>44896.0</v>
      </c>
    </row>
    <row r="85">
      <c r="A85" s="44" t="s">
        <v>476</v>
      </c>
      <c r="B85" s="44" t="s">
        <v>493</v>
      </c>
      <c r="C85" s="44" t="s">
        <v>494</v>
      </c>
      <c r="D85" s="41" t="s">
        <v>868</v>
      </c>
    </row>
    <row r="86">
      <c r="A86" s="44" t="s">
        <v>476</v>
      </c>
      <c r="B86" s="44" t="s">
        <v>509</v>
      </c>
      <c r="C86" s="44" t="s">
        <v>510</v>
      </c>
      <c r="D86" s="41" t="s">
        <v>869</v>
      </c>
    </row>
    <row r="87">
      <c r="A87" s="44" t="s">
        <v>476</v>
      </c>
      <c r="B87" s="44" t="s">
        <v>547</v>
      </c>
      <c r="C87" s="44" t="s">
        <v>548</v>
      </c>
      <c r="D87" s="41" t="s">
        <v>870</v>
      </c>
    </row>
    <row r="88">
      <c r="A88" s="44" t="s">
        <v>476</v>
      </c>
      <c r="B88" s="44" t="s">
        <v>551</v>
      </c>
      <c r="C88" s="44" t="s">
        <v>552</v>
      </c>
      <c r="D88" s="41" t="s">
        <v>871</v>
      </c>
    </row>
    <row r="89">
      <c r="A89" s="44" t="s">
        <v>579</v>
      </c>
      <c r="B89" s="44" t="s">
        <v>872</v>
      </c>
      <c r="C89" s="44" t="s">
        <v>587</v>
      </c>
      <c r="D89" s="41" t="s">
        <v>873</v>
      </c>
    </row>
    <row r="90">
      <c r="A90" s="44" t="s">
        <v>579</v>
      </c>
      <c r="B90" s="44" t="s">
        <v>610</v>
      </c>
      <c r="C90" s="44" t="s">
        <v>611</v>
      </c>
      <c r="D90" s="41" t="s">
        <v>874</v>
      </c>
    </row>
    <row r="91">
      <c r="A91" s="44" t="s">
        <v>579</v>
      </c>
      <c r="B91" s="44" t="s">
        <v>616</v>
      </c>
      <c r="C91" s="44" t="s">
        <v>617</v>
      </c>
      <c r="D91" s="41" t="s">
        <v>875</v>
      </c>
    </row>
    <row r="92">
      <c r="A92" s="44" t="s">
        <v>579</v>
      </c>
      <c r="B92" s="44" t="s">
        <v>634</v>
      </c>
      <c r="C92" s="44" t="s">
        <v>635</v>
      </c>
      <c r="D92" s="41" t="s">
        <v>876</v>
      </c>
    </row>
    <row r="93">
      <c r="A93" s="44" t="s">
        <v>579</v>
      </c>
      <c r="B93" s="44" t="s">
        <v>642</v>
      </c>
      <c r="C93" s="44" t="s">
        <v>643</v>
      </c>
      <c r="D93" s="41" t="s">
        <v>877</v>
      </c>
    </row>
    <row r="94">
      <c r="A94" s="44" t="s">
        <v>579</v>
      </c>
      <c r="B94" s="44" t="s">
        <v>646</v>
      </c>
      <c r="C94" s="44" t="s">
        <v>647</v>
      </c>
      <c r="D94" s="42">
        <v>44835.0</v>
      </c>
    </row>
    <row r="95">
      <c r="A95" s="44" t="s">
        <v>648</v>
      </c>
      <c r="B95" s="44" t="s">
        <v>878</v>
      </c>
      <c r="C95" s="44" t="s">
        <v>879</v>
      </c>
      <c r="D95" s="41" t="s">
        <v>880</v>
      </c>
    </row>
    <row r="96">
      <c r="A96" s="44" t="s">
        <v>648</v>
      </c>
      <c r="B96" s="44" t="s">
        <v>659</v>
      </c>
      <c r="C96" s="44" t="s">
        <v>660</v>
      </c>
      <c r="D96" s="41" t="s">
        <v>790</v>
      </c>
    </row>
    <row r="97">
      <c r="A97" s="44" t="s">
        <v>648</v>
      </c>
      <c r="B97" s="44" t="s">
        <v>881</v>
      </c>
      <c r="C97" s="44" t="s">
        <v>882</v>
      </c>
      <c r="D97" s="41" t="s">
        <v>844</v>
      </c>
    </row>
    <row r="98">
      <c r="A98" s="44" t="s">
        <v>648</v>
      </c>
      <c r="B98" s="44" t="s">
        <v>761</v>
      </c>
      <c r="C98" s="44" t="s">
        <v>762</v>
      </c>
      <c r="D98" s="41" t="s">
        <v>790</v>
      </c>
    </row>
    <row r="99">
      <c r="A99" s="44" t="s">
        <v>648</v>
      </c>
      <c r="B99" s="44" t="s">
        <v>883</v>
      </c>
      <c r="C99" s="44" t="s">
        <v>884</v>
      </c>
      <c r="D99" s="41" t="s">
        <v>790</v>
      </c>
    </row>
    <row r="100">
      <c r="A100" s="44" t="s">
        <v>648</v>
      </c>
      <c r="B100" s="44" t="s">
        <v>665</v>
      </c>
      <c r="C100" s="44" t="s">
        <v>666</v>
      </c>
      <c r="D100" s="41" t="s">
        <v>885</v>
      </c>
    </row>
    <row r="101">
      <c r="A101" s="44" t="s">
        <v>648</v>
      </c>
      <c r="B101" s="44" t="s">
        <v>667</v>
      </c>
      <c r="C101" s="44" t="s">
        <v>668</v>
      </c>
      <c r="D101" s="42">
        <v>44835.0</v>
      </c>
    </row>
    <row r="102">
      <c r="A102" s="44" t="s">
        <v>648</v>
      </c>
      <c r="B102" s="44" t="s">
        <v>886</v>
      </c>
      <c r="C102" s="44" t="s">
        <v>670</v>
      </c>
      <c r="D102" s="42">
        <v>44835.0</v>
      </c>
    </row>
    <row r="103">
      <c r="A103" s="44" t="s">
        <v>648</v>
      </c>
      <c r="B103" s="44" t="s">
        <v>673</v>
      </c>
      <c r="C103" s="44" t="s">
        <v>674</v>
      </c>
      <c r="D103" s="42">
        <v>44866.0</v>
      </c>
    </row>
    <row r="104">
      <c r="A104" s="44" t="s">
        <v>648</v>
      </c>
      <c r="B104" s="44" t="s">
        <v>675</v>
      </c>
      <c r="C104" s="44" t="s">
        <v>676</v>
      </c>
      <c r="D104" s="41" t="s">
        <v>887</v>
      </c>
    </row>
    <row r="105">
      <c r="A105" s="44" t="s">
        <v>648</v>
      </c>
      <c r="B105" s="44" t="s">
        <v>683</v>
      </c>
      <c r="C105" s="44" t="s">
        <v>684</v>
      </c>
      <c r="D105" s="41" t="s">
        <v>888</v>
      </c>
    </row>
    <row r="106">
      <c r="A106" s="44" t="s">
        <v>648</v>
      </c>
      <c r="B106" s="44" t="s">
        <v>685</v>
      </c>
      <c r="C106" s="44" t="s">
        <v>686</v>
      </c>
      <c r="D106" s="41" t="s">
        <v>818</v>
      </c>
    </row>
    <row r="107">
      <c r="A107" s="44" t="s">
        <v>648</v>
      </c>
      <c r="B107" s="44" t="s">
        <v>889</v>
      </c>
      <c r="C107" s="44" t="s">
        <v>688</v>
      </c>
      <c r="D107" s="41" t="s">
        <v>798</v>
      </c>
    </row>
    <row r="108">
      <c r="A108" s="44" t="s">
        <v>648</v>
      </c>
      <c r="B108" s="44" t="s">
        <v>689</v>
      </c>
      <c r="C108" s="44" t="s">
        <v>690</v>
      </c>
      <c r="D108" s="41" t="s">
        <v>890</v>
      </c>
    </row>
    <row r="109">
      <c r="A109" s="44" t="s">
        <v>648</v>
      </c>
      <c r="B109" s="44" t="s">
        <v>691</v>
      </c>
      <c r="C109" s="44" t="s">
        <v>692</v>
      </c>
      <c r="D109" s="41" t="s">
        <v>891</v>
      </c>
    </row>
    <row r="110">
      <c r="A110" s="44" t="s">
        <v>695</v>
      </c>
      <c r="B110" s="44" t="s">
        <v>892</v>
      </c>
      <c r="C110" s="44" t="s">
        <v>709</v>
      </c>
      <c r="D110" s="41" t="s">
        <v>893</v>
      </c>
    </row>
    <row r="111">
      <c r="A111" s="44" t="s">
        <v>695</v>
      </c>
      <c r="B111" s="44" t="s">
        <v>728</v>
      </c>
      <c r="C111" s="44" t="s">
        <v>729</v>
      </c>
      <c r="D111" s="41" t="s">
        <v>894</v>
      </c>
    </row>
    <row r="112">
      <c r="A112" s="44" t="s">
        <v>695</v>
      </c>
      <c r="B112" s="44" t="s">
        <v>746</v>
      </c>
      <c r="C112" s="44" t="s">
        <v>747</v>
      </c>
      <c r="D112" s="41" t="s">
        <v>781</v>
      </c>
    </row>
    <row r="113">
      <c r="A113" s="44" t="s">
        <v>695</v>
      </c>
      <c r="B113" s="44" t="s">
        <v>748</v>
      </c>
      <c r="C113" s="44" t="s">
        <v>749</v>
      </c>
      <c r="D113" s="41" t="s">
        <v>895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