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075" windowHeight="12105"/>
  </bookViews>
  <sheets>
    <sheet name="1班" sheetId="1" r:id="rId1"/>
    <sheet name="2班" sheetId="10" r:id="rId2"/>
    <sheet name="3班" sheetId="9" r:id="rId3"/>
    <sheet name="4班" sheetId="8" r:id="rId4"/>
    <sheet name="5班" sheetId="7" r:id="rId5"/>
    <sheet name="6班" sheetId="6" r:id="rId6"/>
    <sheet name="7班" sheetId="5" r:id="rId7"/>
    <sheet name="8班" sheetId="4" r:id="rId8"/>
  </sheets>
  <calcPr calcId="145621"/>
</workbook>
</file>

<file path=xl/calcChain.xml><?xml version="1.0" encoding="utf-8"?>
<calcChain xmlns="http://schemas.openxmlformats.org/spreadsheetml/2006/main">
  <c r="B51" i="9" l="1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C12" i="9" s="1"/>
  <c r="D12" i="9" s="1"/>
  <c r="B4" i="9"/>
  <c r="B3" i="9"/>
  <c r="B2" i="9"/>
  <c r="C3" i="9"/>
  <c r="C4" i="9"/>
  <c r="D4" i="9" s="1"/>
  <c r="D51" i="10"/>
  <c r="B51" i="10"/>
  <c r="D50" i="10"/>
  <c r="B50" i="10"/>
  <c r="D49" i="10"/>
  <c r="B49" i="10"/>
  <c r="D48" i="10"/>
  <c r="B48" i="10"/>
  <c r="D47" i="10"/>
  <c r="B47" i="10"/>
  <c r="D46" i="10"/>
  <c r="B46" i="10"/>
  <c r="D45" i="10"/>
  <c r="B45" i="10"/>
  <c r="D44" i="10"/>
  <c r="B44" i="10"/>
  <c r="D43" i="10"/>
  <c r="B43" i="10"/>
  <c r="D42" i="10"/>
  <c r="B42" i="10"/>
  <c r="D41" i="10"/>
  <c r="B41" i="10"/>
  <c r="D40" i="10"/>
  <c r="B40" i="10"/>
  <c r="D39" i="10"/>
  <c r="B39" i="10"/>
  <c r="D38" i="10"/>
  <c r="B38" i="10"/>
  <c r="D37" i="10"/>
  <c r="B37" i="10"/>
  <c r="D36" i="10"/>
  <c r="B36" i="10"/>
  <c r="D35" i="10"/>
  <c r="B35" i="10"/>
  <c r="D34" i="10"/>
  <c r="B34" i="10"/>
  <c r="D33" i="10"/>
  <c r="B33" i="10"/>
  <c r="D32" i="10"/>
  <c r="B32" i="10"/>
  <c r="D31" i="10"/>
  <c r="B31" i="10"/>
  <c r="D30" i="10"/>
  <c r="B30" i="10"/>
  <c r="D29" i="10"/>
  <c r="B29" i="10"/>
  <c r="D28" i="10"/>
  <c r="B28" i="10"/>
  <c r="D27" i="10"/>
  <c r="B27" i="10"/>
  <c r="D26" i="10"/>
  <c r="B26" i="10"/>
  <c r="D25" i="10"/>
  <c r="B25" i="10"/>
  <c r="D24" i="10"/>
  <c r="B24" i="10"/>
  <c r="D23" i="10"/>
  <c r="B23" i="10"/>
  <c r="D22" i="10"/>
  <c r="B22" i="10"/>
  <c r="D21" i="10"/>
  <c r="B21" i="10"/>
  <c r="D20" i="10"/>
  <c r="B20" i="10"/>
  <c r="D19" i="10"/>
  <c r="B19" i="10"/>
  <c r="D18" i="10"/>
  <c r="B18" i="10"/>
  <c r="D17" i="10"/>
  <c r="B17" i="10"/>
  <c r="D16" i="10"/>
  <c r="B16" i="10"/>
  <c r="D15" i="10"/>
  <c r="B15" i="10"/>
  <c r="D14" i="10"/>
  <c r="B14" i="10"/>
  <c r="D13" i="10"/>
  <c r="B13" i="10"/>
  <c r="D12" i="10"/>
  <c r="B12" i="10"/>
  <c r="D11" i="10"/>
  <c r="B11" i="10"/>
  <c r="D10" i="10"/>
  <c r="B10" i="10"/>
  <c r="D9" i="10"/>
  <c r="B9" i="10"/>
  <c r="D8" i="10"/>
  <c r="B8" i="10"/>
  <c r="D7" i="10"/>
  <c r="B7" i="10"/>
  <c r="D6" i="10"/>
  <c r="B6" i="10"/>
  <c r="D5" i="10"/>
  <c r="B5" i="10"/>
  <c r="D4" i="10"/>
  <c r="B4" i="10"/>
  <c r="D3" i="10"/>
  <c r="B3" i="10"/>
  <c r="D2" i="10"/>
  <c r="B2" i="10"/>
  <c r="D51" i="8"/>
  <c r="B51" i="8"/>
  <c r="D50" i="8"/>
  <c r="B50" i="8"/>
  <c r="D49" i="8"/>
  <c r="B49" i="8"/>
  <c r="D48" i="8"/>
  <c r="B48" i="8"/>
  <c r="D47" i="8"/>
  <c r="B47" i="8"/>
  <c r="D46" i="8"/>
  <c r="B46" i="8"/>
  <c r="D45" i="8"/>
  <c r="B45" i="8"/>
  <c r="D44" i="8"/>
  <c r="B44" i="8"/>
  <c r="D43" i="8"/>
  <c r="B43" i="8"/>
  <c r="D42" i="8"/>
  <c r="B42" i="8"/>
  <c r="D41" i="8"/>
  <c r="B41" i="8"/>
  <c r="D40" i="8"/>
  <c r="B40" i="8"/>
  <c r="D39" i="8"/>
  <c r="B39" i="8"/>
  <c r="D38" i="8"/>
  <c r="B38" i="8"/>
  <c r="D37" i="8"/>
  <c r="B37" i="8"/>
  <c r="D36" i="8"/>
  <c r="B36" i="8"/>
  <c r="D35" i="8"/>
  <c r="B35" i="8"/>
  <c r="D34" i="8"/>
  <c r="B34" i="8"/>
  <c r="D33" i="8"/>
  <c r="B33" i="8"/>
  <c r="D32" i="8"/>
  <c r="B32" i="8"/>
  <c r="D31" i="8"/>
  <c r="B31" i="8"/>
  <c r="D30" i="8"/>
  <c r="B30" i="8"/>
  <c r="D29" i="8"/>
  <c r="B29" i="8"/>
  <c r="D28" i="8"/>
  <c r="B28" i="8"/>
  <c r="D27" i="8"/>
  <c r="B27" i="8"/>
  <c r="D26" i="8"/>
  <c r="B26" i="8"/>
  <c r="D25" i="8"/>
  <c r="B25" i="8"/>
  <c r="D24" i="8"/>
  <c r="B24" i="8"/>
  <c r="D23" i="8"/>
  <c r="B23" i="8"/>
  <c r="D22" i="8"/>
  <c r="B22" i="8"/>
  <c r="D21" i="8"/>
  <c r="B21" i="8"/>
  <c r="D20" i="8"/>
  <c r="B20" i="8"/>
  <c r="D19" i="8"/>
  <c r="B19" i="8"/>
  <c r="D18" i="8"/>
  <c r="B18" i="8"/>
  <c r="D17" i="8"/>
  <c r="B17" i="8"/>
  <c r="D16" i="8"/>
  <c r="B16" i="8"/>
  <c r="D15" i="8"/>
  <c r="B15" i="8"/>
  <c r="D14" i="8"/>
  <c r="B14" i="8"/>
  <c r="D13" i="8"/>
  <c r="B13" i="8"/>
  <c r="D12" i="8"/>
  <c r="B12" i="8"/>
  <c r="D11" i="8"/>
  <c r="B11" i="8"/>
  <c r="D10" i="8"/>
  <c r="B10" i="8"/>
  <c r="D9" i="8"/>
  <c r="B9" i="8"/>
  <c r="D8" i="8"/>
  <c r="B8" i="8"/>
  <c r="D7" i="8"/>
  <c r="B7" i="8"/>
  <c r="D6" i="8"/>
  <c r="B6" i="8"/>
  <c r="D5" i="8"/>
  <c r="B5" i="8"/>
  <c r="D4" i="8"/>
  <c r="B4" i="8"/>
  <c r="D3" i="8"/>
  <c r="B3" i="8"/>
  <c r="D2" i="8"/>
  <c r="B2" i="8"/>
  <c r="D51" i="7"/>
  <c r="B51" i="7"/>
  <c r="D50" i="7"/>
  <c r="B50" i="7"/>
  <c r="D49" i="7"/>
  <c r="B49" i="7"/>
  <c r="D48" i="7"/>
  <c r="B48" i="7"/>
  <c r="D47" i="7"/>
  <c r="B47" i="7"/>
  <c r="D46" i="7"/>
  <c r="B46" i="7"/>
  <c r="D45" i="7"/>
  <c r="B45" i="7"/>
  <c r="D44" i="7"/>
  <c r="B44" i="7"/>
  <c r="D43" i="7"/>
  <c r="B43" i="7"/>
  <c r="D42" i="7"/>
  <c r="B42" i="7"/>
  <c r="D41" i="7"/>
  <c r="B41" i="7"/>
  <c r="D40" i="7"/>
  <c r="B40" i="7"/>
  <c r="D39" i="7"/>
  <c r="B39" i="7"/>
  <c r="D38" i="7"/>
  <c r="B38" i="7"/>
  <c r="D37" i="7"/>
  <c r="B37" i="7"/>
  <c r="D36" i="7"/>
  <c r="B36" i="7"/>
  <c r="D35" i="7"/>
  <c r="B35" i="7"/>
  <c r="D34" i="7"/>
  <c r="B34" i="7"/>
  <c r="D33" i="7"/>
  <c r="B33" i="7"/>
  <c r="D32" i="7"/>
  <c r="B32" i="7"/>
  <c r="D31" i="7"/>
  <c r="B31" i="7"/>
  <c r="D30" i="7"/>
  <c r="B30" i="7"/>
  <c r="D29" i="7"/>
  <c r="B29" i="7"/>
  <c r="D28" i="7"/>
  <c r="B28" i="7"/>
  <c r="D27" i="7"/>
  <c r="B27" i="7"/>
  <c r="D26" i="7"/>
  <c r="B26" i="7"/>
  <c r="D25" i="7"/>
  <c r="B25" i="7"/>
  <c r="D24" i="7"/>
  <c r="B24" i="7"/>
  <c r="D23" i="7"/>
  <c r="B23" i="7"/>
  <c r="D22" i="7"/>
  <c r="B22" i="7"/>
  <c r="D21" i="7"/>
  <c r="B21" i="7"/>
  <c r="D20" i="7"/>
  <c r="B20" i="7"/>
  <c r="D19" i="7"/>
  <c r="B19" i="7"/>
  <c r="D18" i="7"/>
  <c r="B18" i="7"/>
  <c r="D17" i="7"/>
  <c r="B17" i="7"/>
  <c r="D16" i="7"/>
  <c r="B16" i="7"/>
  <c r="D15" i="7"/>
  <c r="B15" i="7"/>
  <c r="D14" i="7"/>
  <c r="B14" i="7"/>
  <c r="D13" i="7"/>
  <c r="B13" i="7"/>
  <c r="D12" i="7"/>
  <c r="B12" i="7"/>
  <c r="D11" i="7"/>
  <c r="B11" i="7"/>
  <c r="D10" i="7"/>
  <c r="B10" i="7"/>
  <c r="D9" i="7"/>
  <c r="B9" i="7"/>
  <c r="D8" i="7"/>
  <c r="B8" i="7"/>
  <c r="D7" i="7"/>
  <c r="B7" i="7"/>
  <c r="D6" i="7"/>
  <c r="B6" i="7"/>
  <c r="D5" i="7"/>
  <c r="B5" i="7"/>
  <c r="D4" i="7"/>
  <c r="B4" i="7"/>
  <c r="D3" i="7"/>
  <c r="B3" i="7"/>
  <c r="D2" i="7"/>
  <c r="B2" i="7"/>
  <c r="D51" i="6"/>
  <c r="B51" i="6"/>
  <c r="D50" i="6"/>
  <c r="B50" i="6"/>
  <c r="D49" i="6"/>
  <c r="B49" i="6"/>
  <c r="D48" i="6"/>
  <c r="B48" i="6"/>
  <c r="D47" i="6"/>
  <c r="B47" i="6"/>
  <c r="D46" i="6"/>
  <c r="B46" i="6"/>
  <c r="D45" i="6"/>
  <c r="B45" i="6"/>
  <c r="D44" i="6"/>
  <c r="B44" i="6"/>
  <c r="D43" i="6"/>
  <c r="B43" i="6"/>
  <c r="D42" i="6"/>
  <c r="B42" i="6"/>
  <c r="D41" i="6"/>
  <c r="B41" i="6"/>
  <c r="D40" i="6"/>
  <c r="B40" i="6"/>
  <c r="D39" i="6"/>
  <c r="B39" i="6"/>
  <c r="D38" i="6"/>
  <c r="B38" i="6"/>
  <c r="D37" i="6"/>
  <c r="B37" i="6"/>
  <c r="D36" i="6"/>
  <c r="B36" i="6"/>
  <c r="D35" i="6"/>
  <c r="B35" i="6"/>
  <c r="D34" i="6"/>
  <c r="B34" i="6"/>
  <c r="D33" i="6"/>
  <c r="B33" i="6"/>
  <c r="D32" i="6"/>
  <c r="B32" i="6"/>
  <c r="D31" i="6"/>
  <c r="B31" i="6"/>
  <c r="D30" i="6"/>
  <c r="B30" i="6"/>
  <c r="D29" i="6"/>
  <c r="B29" i="6"/>
  <c r="D28" i="6"/>
  <c r="B28" i="6"/>
  <c r="D27" i="6"/>
  <c r="B27" i="6"/>
  <c r="D26" i="6"/>
  <c r="B26" i="6"/>
  <c r="D25" i="6"/>
  <c r="B25" i="6"/>
  <c r="D24" i="6"/>
  <c r="B24" i="6"/>
  <c r="D23" i="6"/>
  <c r="B23" i="6"/>
  <c r="D22" i="6"/>
  <c r="B22" i="6"/>
  <c r="D21" i="6"/>
  <c r="B21" i="6"/>
  <c r="D20" i="6"/>
  <c r="B20" i="6"/>
  <c r="D19" i="6"/>
  <c r="B19" i="6"/>
  <c r="D18" i="6"/>
  <c r="B18" i="6"/>
  <c r="D17" i="6"/>
  <c r="B17" i="6"/>
  <c r="D16" i="6"/>
  <c r="B16" i="6"/>
  <c r="D15" i="6"/>
  <c r="B15" i="6"/>
  <c r="D14" i="6"/>
  <c r="B14" i="6"/>
  <c r="D13" i="6"/>
  <c r="B13" i="6"/>
  <c r="D12" i="6"/>
  <c r="B12" i="6"/>
  <c r="D11" i="6"/>
  <c r="B11" i="6"/>
  <c r="D10" i="6"/>
  <c r="B10" i="6"/>
  <c r="D9" i="6"/>
  <c r="B9" i="6"/>
  <c r="D8" i="6"/>
  <c r="B8" i="6"/>
  <c r="D7" i="6"/>
  <c r="B7" i="6"/>
  <c r="D6" i="6"/>
  <c r="B6" i="6"/>
  <c r="D5" i="6"/>
  <c r="B5" i="6"/>
  <c r="D4" i="6"/>
  <c r="B4" i="6"/>
  <c r="D3" i="6"/>
  <c r="B3" i="6"/>
  <c r="D2" i="6"/>
  <c r="B2" i="6"/>
  <c r="D51" i="5"/>
  <c r="B51" i="5"/>
  <c r="D50" i="5"/>
  <c r="B50" i="5"/>
  <c r="D49" i="5"/>
  <c r="B49" i="5"/>
  <c r="D48" i="5"/>
  <c r="B48" i="5"/>
  <c r="D47" i="5"/>
  <c r="B47" i="5"/>
  <c r="D46" i="5"/>
  <c r="B46" i="5"/>
  <c r="D45" i="5"/>
  <c r="B45" i="5"/>
  <c r="D44" i="5"/>
  <c r="B44" i="5"/>
  <c r="D43" i="5"/>
  <c r="B43" i="5"/>
  <c r="D42" i="5"/>
  <c r="B42" i="5"/>
  <c r="D41" i="5"/>
  <c r="B41" i="5"/>
  <c r="D40" i="5"/>
  <c r="B40" i="5"/>
  <c r="D39" i="5"/>
  <c r="B39" i="5"/>
  <c r="D38" i="5"/>
  <c r="B38" i="5"/>
  <c r="D37" i="5"/>
  <c r="B37" i="5"/>
  <c r="D36" i="5"/>
  <c r="B36" i="5"/>
  <c r="D35" i="5"/>
  <c r="B35" i="5"/>
  <c r="D34" i="5"/>
  <c r="B34" i="5"/>
  <c r="D33" i="5"/>
  <c r="B33" i="5"/>
  <c r="D32" i="5"/>
  <c r="B32" i="5"/>
  <c r="D31" i="5"/>
  <c r="B31" i="5"/>
  <c r="D30" i="5"/>
  <c r="B30" i="5"/>
  <c r="D29" i="5"/>
  <c r="B29" i="5"/>
  <c r="D28" i="5"/>
  <c r="B28" i="5"/>
  <c r="D27" i="5"/>
  <c r="B27" i="5"/>
  <c r="D26" i="5"/>
  <c r="B26" i="5"/>
  <c r="D25" i="5"/>
  <c r="B25" i="5"/>
  <c r="D24" i="5"/>
  <c r="B24" i="5"/>
  <c r="D23" i="5"/>
  <c r="B23" i="5"/>
  <c r="D22" i="5"/>
  <c r="B22" i="5"/>
  <c r="D21" i="5"/>
  <c r="B21" i="5"/>
  <c r="D20" i="5"/>
  <c r="B20" i="5"/>
  <c r="D19" i="5"/>
  <c r="B19" i="5"/>
  <c r="D18" i="5"/>
  <c r="B18" i="5"/>
  <c r="D17" i="5"/>
  <c r="B17" i="5"/>
  <c r="D16" i="5"/>
  <c r="B16" i="5"/>
  <c r="D15" i="5"/>
  <c r="B15" i="5"/>
  <c r="D14" i="5"/>
  <c r="B14" i="5"/>
  <c r="D13" i="5"/>
  <c r="B13" i="5"/>
  <c r="D12" i="5"/>
  <c r="B12" i="5"/>
  <c r="D11" i="5"/>
  <c r="B11" i="5"/>
  <c r="D10" i="5"/>
  <c r="B10" i="5"/>
  <c r="D9" i="5"/>
  <c r="B9" i="5"/>
  <c r="D8" i="5"/>
  <c r="B8" i="5"/>
  <c r="D7" i="5"/>
  <c r="B7" i="5"/>
  <c r="D6" i="5"/>
  <c r="B6" i="5"/>
  <c r="D5" i="5"/>
  <c r="B5" i="5"/>
  <c r="D4" i="5"/>
  <c r="B4" i="5"/>
  <c r="D3" i="5"/>
  <c r="B3" i="5"/>
  <c r="D2" i="5"/>
  <c r="B2" i="5"/>
  <c r="D51" i="4"/>
  <c r="B51" i="4"/>
  <c r="D50" i="4"/>
  <c r="B50" i="4"/>
  <c r="D49" i="4"/>
  <c r="B49" i="4"/>
  <c r="D48" i="4"/>
  <c r="B48" i="4"/>
  <c r="D47" i="4"/>
  <c r="B47" i="4"/>
  <c r="D46" i="4"/>
  <c r="B46" i="4"/>
  <c r="D45" i="4"/>
  <c r="B45" i="4"/>
  <c r="D44" i="4"/>
  <c r="B44" i="4"/>
  <c r="D43" i="4"/>
  <c r="B43" i="4"/>
  <c r="D42" i="4"/>
  <c r="B42" i="4"/>
  <c r="D41" i="4"/>
  <c r="B41" i="4"/>
  <c r="D40" i="4"/>
  <c r="B40" i="4"/>
  <c r="D39" i="4"/>
  <c r="B39" i="4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21" i="4"/>
  <c r="B21" i="4"/>
  <c r="D20" i="4"/>
  <c r="B20" i="4"/>
  <c r="D19" i="4"/>
  <c r="B19" i="4"/>
  <c r="D18" i="4"/>
  <c r="B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B8" i="4"/>
  <c r="D7" i="4"/>
  <c r="B7" i="4"/>
  <c r="D6" i="4"/>
  <c r="B6" i="4"/>
  <c r="D5" i="4"/>
  <c r="B5" i="4"/>
  <c r="D4" i="4"/>
  <c r="B4" i="4"/>
  <c r="D3" i="4"/>
  <c r="B3" i="4"/>
  <c r="D2" i="4"/>
  <c r="B2" i="4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4" i="1"/>
  <c r="B5" i="1"/>
  <c r="B6" i="1"/>
  <c r="B7" i="1"/>
  <c r="B8" i="1"/>
  <c r="B9" i="1"/>
  <c r="B3" i="1"/>
  <c r="B2" i="1"/>
  <c r="C48" i="9" l="1"/>
  <c r="D48" i="9" s="1"/>
  <c r="C39" i="9"/>
  <c r="D39" i="9" s="1"/>
  <c r="C28" i="9"/>
  <c r="D28" i="9" s="1"/>
  <c r="C20" i="9"/>
  <c r="D20" i="9" s="1"/>
  <c r="C49" i="9"/>
  <c r="D49" i="9" s="1"/>
  <c r="C41" i="9"/>
  <c r="D41" i="9" s="1"/>
  <c r="C32" i="9"/>
  <c r="D32" i="9" s="1"/>
  <c r="C21" i="9"/>
  <c r="D21" i="9" s="1"/>
  <c r="C11" i="9"/>
  <c r="D11" i="9" s="1"/>
  <c r="C47" i="9"/>
  <c r="D47" i="9" s="1"/>
  <c r="C36" i="9"/>
  <c r="D36" i="9" s="1"/>
  <c r="C27" i="9"/>
  <c r="D27" i="9" s="1"/>
  <c r="C17" i="9"/>
  <c r="D17" i="9" s="1"/>
  <c r="C43" i="9"/>
  <c r="D43" i="9" s="1"/>
  <c r="C33" i="9"/>
  <c r="D33" i="9" s="1"/>
  <c r="C25" i="9"/>
  <c r="D25" i="9" s="1"/>
  <c r="C15" i="9"/>
  <c r="D15" i="9" s="1"/>
  <c r="C44" i="9"/>
  <c r="D44" i="9" s="1"/>
  <c r="C37" i="9"/>
  <c r="D37" i="9" s="1"/>
  <c r="C31" i="9"/>
  <c r="D31" i="9" s="1"/>
  <c r="C23" i="9"/>
  <c r="D23" i="9" s="1"/>
  <c r="C16" i="9"/>
  <c r="D16" i="9" s="1"/>
  <c r="C9" i="9"/>
  <c r="D9" i="9" s="1"/>
  <c r="C7" i="9"/>
  <c r="D7" i="9" s="1"/>
  <c r="C51" i="9"/>
  <c r="D51" i="9" s="1"/>
  <c r="C45" i="9"/>
  <c r="D45" i="9" s="1"/>
  <c r="C40" i="9"/>
  <c r="D40" i="9" s="1"/>
  <c r="C35" i="9"/>
  <c r="D35" i="9" s="1"/>
  <c r="C29" i="9"/>
  <c r="D29" i="9" s="1"/>
  <c r="C24" i="9"/>
  <c r="D24" i="9" s="1"/>
  <c r="C19" i="9"/>
  <c r="D19" i="9" s="1"/>
  <c r="C13" i="9"/>
  <c r="D13" i="9" s="1"/>
  <c r="C8" i="9"/>
  <c r="D8" i="9" s="1"/>
  <c r="C5" i="9"/>
  <c r="D5" i="9" s="1"/>
  <c r="C2" i="9"/>
  <c r="D2" i="9" s="1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D3" i="9"/>
</calcChain>
</file>

<file path=xl/sharedStrings.xml><?xml version="1.0" encoding="utf-8"?>
<sst xmlns="http://schemas.openxmlformats.org/spreadsheetml/2006/main" count="32" uniqueCount="4">
  <si>
    <t>回数</t>
    <rPh sb="0" eb="2">
      <t>カイスウ</t>
    </rPh>
    <phoneticPr fontId="1"/>
  </si>
  <si>
    <t>作業時間</t>
    <rPh sb="0" eb="2">
      <t>サギョウ</t>
    </rPh>
    <rPh sb="2" eb="4">
      <t>ジカン</t>
    </rPh>
    <phoneticPr fontId="1"/>
  </si>
  <si>
    <t>累積時間</t>
    <rPh sb="0" eb="2">
      <t>ルイセキ</t>
    </rPh>
    <rPh sb="2" eb="4">
      <t>ジカン</t>
    </rPh>
    <phoneticPr fontId="1"/>
  </si>
  <si>
    <t>累積平均</t>
    <rPh sb="0" eb="2">
      <t>ルイセキ</t>
    </rPh>
    <rPh sb="2" eb="4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</si>
</sst>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6" workbookViewId="0">
      <selection activeCell="B33" sqref="B33"/>
    </sheetView>
  </sheetViews>
  <sheetFormatPr defaultRowHeight="13.5" x14ac:dyDescent="0.15"/>
  <cols>
    <col min="1" max="1" width="5.25" bestFit="1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</v>
      </c>
      <c r="B2">
        <f>C2</f>
        <v>50</v>
      </c>
      <c r="C2">
        <v>50</v>
      </c>
      <c r="D2" s="1">
        <f>C2/A2</f>
        <v>50</v>
      </c>
    </row>
    <row r="3" spans="1:4" x14ac:dyDescent="0.15">
      <c r="A3">
        <v>2</v>
      </c>
      <c r="B3">
        <f>C3-C2</f>
        <v>80</v>
      </c>
      <c r="C3">
        <v>130</v>
      </c>
      <c r="D3" s="1">
        <f t="shared" ref="D3:D51" si="0">C3/A3</f>
        <v>65</v>
      </c>
    </row>
    <row r="4" spans="1:4" x14ac:dyDescent="0.15">
      <c r="A4">
        <v>3</v>
      </c>
      <c r="B4">
        <f t="shared" ref="B4:B51" si="1">C4-C3</f>
        <v>53</v>
      </c>
      <c r="C4">
        <v>183</v>
      </c>
      <c r="D4" s="1">
        <f t="shared" si="0"/>
        <v>61</v>
      </c>
    </row>
    <row r="5" spans="1:4" x14ac:dyDescent="0.15">
      <c r="A5">
        <v>4</v>
      </c>
      <c r="B5">
        <f t="shared" si="1"/>
        <v>50</v>
      </c>
      <c r="C5">
        <v>233</v>
      </c>
      <c r="D5" s="1">
        <f t="shared" si="0"/>
        <v>58.25</v>
      </c>
    </row>
    <row r="6" spans="1:4" x14ac:dyDescent="0.15">
      <c r="A6">
        <v>5</v>
      </c>
      <c r="B6">
        <f t="shared" si="1"/>
        <v>49</v>
      </c>
      <c r="C6">
        <v>282</v>
      </c>
      <c r="D6" s="1">
        <f t="shared" si="0"/>
        <v>56.4</v>
      </c>
    </row>
    <row r="7" spans="1:4" x14ac:dyDescent="0.15">
      <c r="A7">
        <v>6</v>
      </c>
      <c r="B7">
        <f t="shared" si="1"/>
        <v>55</v>
      </c>
      <c r="C7">
        <v>337</v>
      </c>
      <c r="D7" s="1">
        <f t="shared" si="0"/>
        <v>56.166666666666664</v>
      </c>
    </row>
    <row r="8" spans="1:4" x14ac:dyDescent="0.15">
      <c r="A8">
        <v>7</v>
      </c>
      <c r="B8">
        <f t="shared" si="1"/>
        <v>48</v>
      </c>
      <c r="C8">
        <v>385</v>
      </c>
      <c r="D8" s="1">
        <f t="shared" si="0"/>
        <v>55</v>
      </c>
    </row>
    <row r="9" spans="1:4" x14ac:dyDescent="0.15">
      <c r="A9">
        <v>8</v>
      </c>
      <c r="B9">
        <f t="shared" si="1"/>
        <v>63</v>
      </c>
      <c r="C9">
        <v>448</v>
      </c>
      <c r="D9" s="1">
        <f t="shared" si="0"/>
        <v>56</v>
      </c>
    </row>
    <row r="10" spans="1:4" x14ac:dyDescent="0.15">
      <c r="A10">
        <v>9</v>
      </c>
      <c r="B10">
        <f t="shared" si="1"/>
        <v>46</v>
      </c>
      <c r="C10">
        <v>494</v>
      </c>
      <c r="D10" s="1">
        <f t="shared" si="0"/>
        <v>54.888888888888886</v>
      </c>
    </row>
    <row r="11" spans="1:4" x14ac:dyDescent="0.15">
      <c r="A11">
        <v>10</v>
      </c>
      <c r="B11">
        <f t="shared" si="1"/>
        <v>75</v>
      </c>
      <c r="C11">
        <v>569</v>
      </c>
      <c r="D11" s="1">
        <f t="shared" si="0"/>
        <v>56.9</v>
      </c>
    </row>
    <row r="12" spans="1:4" x14ac:dyDescent="0.15">
      <c r="A12">
        <v>11</v>
      </c>
      <c r="B12">
        <f t="shared" si="1"/>
        <v>80</v>
      </c>
      <c r="C12">
        <v>649</v>
      </c>
      <c r="D12" s="1">
        <f t="shared" si="0"/>
        <v>59</v>
      </c>
    </row>
    <row r="13" spans="1:4" x14ac:dyDescent="0.15">
      <c r="A13">
        <v>12</v>
      </c>
      <c r="B13">
        <f t="shared" si="1"/>
        <v>69</v>
      </c>
      <c r="C13">
        <v>718</v>
      </c>
      <c r="D13" s="1">
        <f t="shared" si="0"/>
        <v>59.833333333333336</v>
      </c>
    </row>
    <row r="14" spans="1:4" x14ac:dyDescent="0.15">
      <c r="A14">
        <v>13</v>
      </c>
      <c r="B14">
        <f t="shared" si="1"/>
        <v>55</v>
      </c>
      <c r="C14">
        <v>773</v>
      </c>
      <c r="D14" s="1">
        <f t="shared" si="0"/>
        <v>59.46153846153846</v>
      </c>
    </row>
    <row r="15" spans="1:4" x14ac:dyDescent="0.15">
      <c r="A15">
        <v>14</v>
      </c>
      <c r="B15">
        <f t="shared" si="1"/>
        <v>68</v>
      </c>
      <c r="C15">
        <v>841</v>
      </c>
      <c r="D15" s="1">
        <f t="shared" si="0"/>
        <v>60.071428571428569</v>
      </c>
    </row>
    <row r="16" spans="1:4" x14ac:dyDescent="0.15">
      <c r="A16">
        <v>15</v>
      </c>
      <c r="B16">
        <f t="shared" si="1"/>
        <v>76</v>
      </c>
      <c r="C16">
        <v>917</v>
      </c>
      <c r="D16" s="1">
        <f t="shared" si="0"/>
        <v>61.133333333333333</v>
      </c>
    </row>
    <row r="17" spans="1:4" x14ac:dyDescent="0.15">
      <c r="A17">
        <v>16</v>
      </c>
      <c r="B17">
        <f t="shared" si="1"/>
        <v>60</v>
      </c>
      <c r="C17">
        <v>977</v>
      </c>
      <c r="D17" s="1">
        <f t="shared" si="0"/>
        <v>61.0625</v>
      </c>
    </row>
    <row r="18" spans="1:4" x14ac:dyDescent="0.15">
      <c r="A18">
        <v>17</v>
      </c>
      <c r="B18">
        <f t="shared" si="1"/>
        <v>51</v>
      </c>
      <c r="C18">
        <v>1028</v>
      </c>
      <c r="D18" s="1">
        <f t="shared" si="0"/>
        <v>60.470588235294116</v>
      </c>
    </row>
    <row r="19" spans="1:4" x14ac:dyDescent="0.15">
      <c r="A19">
        <v>18</v>
      </c>
      <c r="B19">
        <f t="shared" si="1"/>
        <v>63</v>
      </c>
      <c r="C19">
        <v>1091</v>
      </c>
      <c r="D19" s="1">
        <f t="shared" si="0"/>
        <v>60.611111111111114</v>
      </c>
    </row>
    <row r="20" spans="1:4" x14ac:dyDescent="0.15">
      <c r="A20">
        <v>19</v>
      </c>
      <c r="B20">
        <f t="shared" si="1"/>
        <v>61</v>
      </c>
      <c r="C20">
        <v>1152</v>
      </c>
      <c r="D20" s="1">
        <f t="shared" si="0"/>
        <v>60.631578947368418</v>
      </c>
    </row>
    <row r="21" spans="1:4" x14ac:dyDescent="0.15">
      <c r="A21">
        <v>20</v>
      </c>
      <c r="B21">
        <f t="shared" si="1"/>
        <v>49</v>
      </c>
      <c r="C21">
        <v>1201</v>
      </c>
      <c r="D21" s="1">
        <f t="shared" si="0"/>
        <v>60.05</v>
      </c>
    </row>
    <row r="22" spans="1:4" x14ac:dyDescent="0.15">
      <c r="A22">
        <v>21</v>
      </c>
      <c r="B22">
        <f t="shared" si="1"/>
        <v>64</v>
      </c>
      <c r="C22">
        <v>1265</v>
      </c>
      <c r="D22" s="1">
        <f t="shared" si="0"/>
        <v>60.238095238095241</v>
      </c>
    </row>
    <row r="23" spans="1:4" x14ac:dyDescent="0.15">
      <c r="A23">
        <v>22</v>
      </c>
      <c r="B23">
        <f t="shared" si="1"/>
        <v>53</v>
      </c>
      <c r="C23">
        <v>1318</v>
      </c>
      <c r="D23" s="1">
        <f t="shared" si="0"/>
        <v>59.909090909090907</v>
      </c>
    </row>
    <row r="24" spans="1:4" x14ac:dyDescent="0.15">
      <c r="A24">
        <v>23</v>
      </c>
      <c r="B24">
        <f t="shared" si="1"/>
        <v>76</v>
      </c>
      <c r="C24">
        <v>1394</v>
      </c>
      <c r="D24" s="1">
        <f t="shared" si="0"/>
        <v>60.608695652173914</v>
      </c>
    </row>
    <row r="25" spans="1:4" x14ac:dyDescent="0.15">
      <c r="A25">
        <v>24</v>
      </c>
      <c r="B25">
        <f t="shared" si="1"/>
        <v>56</v>
      </c>
      <c r="C25">
        <v>1450</v>
      </c>
      <c r="D25" s="1">
        <f t="shared" si="0"/>
        <v>60.416666666666664</v>
      </c>
    </row>
    <row r="26" spans="1:4" x14ac:dyDescent="0.15">
      <c r="A26">
        <v>25</v>
      </c>
      <c r="B26">
        <f t="shared" si="1"/>
        <v>52</v>
      </c>
      <c r="C26">
        <v>1502</v>
      </c>
      <c r="D26" s="1">
        <f t="shared" si="0"/>
        <v>60.08</v>
      </c>
    </row>
    <row r="27" spans="1:4" x14ac:dyDescent="0.15">
      <c r="A27">
        <v>26</v>
      </c>
      <c r="B27">
        <f t="shared" si="1"/>
        <v>50</v>
      </c>
      <c r="C27">
        <v>1552</v>
      </c>
      <c r="D27" s="1">
        <f t="shared" si="0"/>
        <v>59.692307692307693</v>
      </c>
    </row>
    <row r="28" spans="1:4" x14ac:dyDescent="0.15">
      <c r="A28">
        <v>27</v>
      </c>
      <c r="B28">
        <f t="shared" si="1"/>
        <v>53</v>
      </c>
      <c r="C28">
        <v>1605</v>
      </c>
      <c r="D28" s="1">
        <f t="shared" si="0"/>
        <v>59.444444444444443</v>
      </c>
    </row>
    <row r="29" spans="1:4" x14ac:dyDescent="0.15">
      <c r="A29">
        <v>28</v>
      </c>
      <c r="B29">
        <f t="shared" si="1"/>
        <v>53</v>
      </c>
      <c r="C29">
        <v>1658</v>
      </c>
      <c r="D29" s="1">
        <f>C29/A29</f>
        <v>59.214285714285715</v>
      </c>
    </row>
    <row r="30" spans="1:4" x14ac:dyDescent="0.15">
      <c r="A30">
        <v>29</v>
      </c>
      <c r="B30">
        <f t="shared" si="1"/>
        <v>46</v>
      </c>
      <c r="C30">
        <v>1704</v>
      </c>
      <c r="D30" s="1">
        <f t="shared" si="0"/>
        <v>58.758620689655174</v>
      </c>
    </row>
    <row r="31" spans="1:4" x14ac:dyDescent="0.15">
      <c r="A31">
        <v>30</v>
      </c>
      <c r="B31">
        <f t="shared" si="1"/>
        <v>53</v>
      </c>
      <c r="C31">
        <v>1757</v>
      </c>
      <c r="D31" s="1">
        <f t="shared" si="0"/>
        <v>58.56666666666667</v>
      </c>
    </row>
    <row r="32" spans="1:4" x14ac:dyDescent="0.15">
      <c r="A32">
        <v>31</v>
      </c>
      <c r="B32">
        <f t="shared" si="1"/>
        <v>60</v>
      </c>
      <c r="C32">
        <v>1817</v>
      </c>
      <c r="D32" s="1">
        <f t="shared" si="0"/>
        <v>58.612903225806448</v>
      </c>
    </row>
    <row r="33" spans="1:4" x14ac:dyDescent="0.15">
      <c r="A33">
        <v>32</v>
      </c>
      <c r="B33">
        <f t="shared" si="1"/>
        <v>47</v>
      </c>
      <c r="C33">
        <v>1864</v>
      </c>
      <c r="D33" s="1">
        <f t="shared" si="0"/>
        <v>58.25</v>
      </c>
    </row>
    <row r="34" spans="1:4" x14ac:dyDescent="0.15">
      <c r="A34">
        <v>33</v>
      </c>
      <c r="B34">
        <f t="shared" si="1"/>
        <v>70</v>
      </c>
      <c r="C34">
        <v>1934</v>
      </c>
      <c r="D34" s="1">
        <f t="shared" si="0"/>
        <v>58.606060606060609</v>
      </c>
    </row>
    <row r="35" spans="1:4" x14ac:dyDescent="0.15">
      <c r="A35">
        <v>34</v>
      </c>
      <c r="B35">
        <f t="shared" si="1"/>
        <v>51</v>
      </c>
      <c r="C35">
        <v>1985</v>
      </c>
      <c r="D35" s="1">
        <f t="shared" si="0"/>
        <v>58.382352941176471</v>
      </c>
    </row>
    <row r="36" spans="1:4" x14ac:dyDescent="0.15">
      <c r="A36">
        <v>35</v>
      </c>
      <c r="B36">
        <f t="shared" si="1"/>
        <v>46</v>
      </c>
      <c r="C36">
        <v>2031</v>
      </c>
      <c r="D36" s="1">
        <f t="shared" si="0"/>
        <v>58.028571428571432</v>
      </c>
    </row>
    <row r="37" spans="1:4" x14ac:dyDescent="0.15">
      <c r="A37">
        <v>36</v>
      </c>
      <c r="B37">
        <f t="shared" si="1"/>
        <v>51</v>
      </c>
      <c r="C37">
        <v>2082</v>
      </c>
      <c r="D37" s="1">
        <f t="shared" si="0"/>
        <v>57.833333333333336</v>
      </c>
    </row>
    <row r="38" spans="1:4" x14ac:dyDescent="0.15">
      <c r="A38">
        <v>37</v>
      </c>
      <c r="B38">
        <f t="shared" si="1"/>
        <v>51</v>
      </c>
      <c r="C38">
        <v>2133</v>
      </c>
      <c r="D38" s="1">
        <f t="shared" si="0"/>
        <v>57.648648648648646</v>
      </c>
    </row>
    <row r="39" spans="1:4" x14ac:dyDescent="0.15">
      <c r="A39">
        <v>38</v>
      </c>
      <c r="B39">
        <f t="shared" si="1"/>
        <v>55</v>
      </c>
      <c r="C39">
        <v>2188</v>
      </c>
      <c r="D39" s="1">
        <f t="shared" si="0"/>
        <v>57.578947368421055</v>
      </c>
    </row>
    <row r="40" spans="1:4" x14ac:dyDescent="0.15">
      <c r="A40">
        <v>39</v>
      </c>
      <c r="B40">
        <f t="shared" si="1"/>
        <v>60</v>
      </c>
      <c r="C40">
        <v>2248</v>
      </c>
      <c r="D40" s="1">
        <f t="shared" si="0"/>
        <v>57.641025641025642</v>
      </c>
    </row>
    <row r="41" spans="1:4" x14ac:dyDescent="0.15">
      <c r="A41">
        <v>40</v>
      </c>
      <c r="B41">
        <f t="shared" si="1"/>
        <v>50</v>
      </c>
      <c r="C41">
        <v>2298</v>
      </c>
      <c r="D41" s="1">
        <f t="shared" si="0"/>
        <v>57.45</v>
      </c>
    </row>
    <row r="42" spans="1:4" x14ac:dyDescent="0.15">
      <c r="A42">
        <v>41</v>
      </c>
      <c r="B42">
        <f t="shared" si="1"/>
        <v>64</v>
      </c>
      <c r="C42">
        <v>2362</v>
      </c>
      <c r="D42" s="1">
        <f t="shared" si="0"/>
        <v>57.609756097560975</v>
      </c>
    </row>
    <row r="43" spans="1:4" x14ac:dyDescent="0.15">
      <c r="A43">
        <v>42</v>
      </c>
      <c r="B43">
        <f t="shared" si="1"/>
        <v>63</v>
      </c>
      <c r="C43">
        <v>2425</v>
      </c>
      <c r="D43" s="1">
        <f t="shared" si="0"/>
        <v>57.738095238095241</v>
      </c>
    </row>
    <row r="44" spans="1:4" x14ac:dyDescent="0.15">
      <c r="A44">
        <v>43</v>
      </c>
      <c r="B44">
        <f t="shared" si="1"/>
        <v>58</v>
      </c>
      <c r="C44">
        <v>2483</v>
      </c>
      <c r="D44" s="1">
        <f t="shared" si="0"/>
        <v>57.744186046511629</v>
      </c>
    </row>
    <row r="45" spans="1:4" x14ac:dyDescent="0.15">
      <c r="A45">
        <v>44</v>
      </c>
      <c r="B45">
        <f t="shared" si="1"/>
        <v>59</v>
      </c>
      <c r="C45">
        <v>2542</v>
      </c>
      <c r="D45" s="1">
        <f t="shared" si="0"/>
        <v>57.772727272727273</v>
      </c>
    </row>
    <row r="46" spans="1:4" x14ac:dyDescent="0.15">
      <c r="A46">
        <v>45</v>
      </c>
      <c r="B46">
        <f t="shared" si="1"/>
        <v>83</v>
      </c>
      <c r="C46">
        <v>2625</v>
      </c>
      <c r="D46" s="1">
        <f t="shared" si="0"/>
        <v>58.333333333333336</v>
      </c>
    </row>
    <row r="47" spans="1:4" x14ac:dyDescent="0.15">
      <c r="A47">
        <v>46</v>
      </c>
      <c r="B47">
        <f t="shared" si="1"/>
        <v>58</v>
      </c>
      <c r="C47">
        <v>2683</v>
      </c>
      <c r="D47" s="1">
        <f t="shared" si="0"/>
        <v>58.326086956521742</v>
      </c>
    </row>
    <row r="48" spans="1:4" x14ac:dyDescent="0.15">
      <c r="A48">
        <v>47</v>
      </c>
      <c r="B48">
        <f t="shared" si="1"/>
        <v>64</v>
      </c>
      <c r="C48">
        <v>2747</v>
      </c>
      <c r="D48" s="1">
        <f t="shared" si="0"/>
        <v>58.446808510638299</v>
      </c>
    </row>
    <row r="49" spans="1:4" x14ac:dyDescent="0.15">
      <c r="A49">
        <v>48</v>
      </c>
      <c r="B49">
        <f t="shared" si="1"/>
        <v>58</v>
      </c>
      <c r="C49">
        <v>2805</v>
      </c>
      <c r="D49" s="1">
        <f t="shared" si="0"/>
        <v>58.4375</v>
      </c>
    </row>
    <row r="50" spans="1:4" x14ac:dyDescent="0.15">
      <c r="A50">
        <v>49</v>
      </c>
      <c r="B50">
        <f t="shared" si="1"/>
        <v>72</v>
      </c>
      <c r="C50">
        <v>2877</v>
      </c>
      <c r="D50" s="1">
        <f t="shared" si="0"/>
        <v>58.714285714285715</v>
      </c>
    </row>
    <row r="51" spans="1:4" x14ac:dyDescent="0.15">
      <c r="A51">
        <v>50</v>
      </c>
      <c r="B51">
        <f t="shared" si="1"/>
        <v>61</v>
      </c>
      <c r="C51">
        <v>2938</v>
      </c>
      <c r="D51" s="1">
        <f t="shared" si="0"/>
        <v>58.76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38" sqref="C38"/>
    </sheetView>
  </sheetViews>
  <sheetFormatPr defaultRowHeight="13.5" x14ac:dyDescent="0.15"/>
  <cols>
    <col min="1" max="1" width="5.25" bestFit="1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</v>
      </c>
      <c r="B2">
        <f>C2</f>
        <v>31</v>
      </c>
      <c r="C2">
        <v>31</v>
      </c>
      <c r="D2" s="1">
        <f>C2/A2</f>
        <v>31</v>
      </c>
    </row>
    <row r="3" spans="1:4" x14ac:dyDescent="0.15">
      <c r="A3">
        <v>2</v>
      </c>
      <c r="B3">
        <f>C3-C2</f>
        <v>43</v>
      </c>
      <c r="C3">
        <v>74</v>
      </c>
      <c r="D3" s="1">
        <f t="shared" ref="D3:D51" si="0">C3/A3</f>
        <v>37</v>
      </c>
    </row>
    <row r="4" spans="1:4" x14ac:dyDescent="0.15">
      <c r="A4">
        <v>3</v>
      </c>
      <c r="B4">
        <f t="shared" ref="B4:B51" si="1">C4-C3</f>
        <v>52</v>
      </c>
      <c r="C4">
        <v>126</v>
      </c>
      <c r="D4" s="1">
        <f t="shared" si="0"/>
        <v>42</v>
      </c>
    </row>
    <row r="5" spans="1:4" x14ac:dyDescent="0.15">
      <c r="A5">
        <v>4</v>
      </c>
      <c r="B5">
        <f t="shared" si="1"/>
        <v>39</v>
      </c>
      <c r="C5">
        <v>165</v>
      </c>
      <c r="D5" s="1">
        <f t="shared" si="0"/>
        <v>41.25</v>
      </c>
    </row>
    <row r="6" spans="1:4" x14ac:dyDescent="0.15">
      <c r="A6">
        <v>5</v>
      </c>
      <c r="B6">
        <f t="shared" si="1"/>
        <v>41</v>
      </c>
      <c r="C6">
        <v>206</v>
      </c>
      <c r="D6" s="1">
        <f t="shared" si="0"/>
        <v>41.2</v>
      </c>
    </row>
    <row r="7" spans="1:4" x14ac:dyDescent="0.15">
      <c r="A7">
        <v>6</v>
      </c>
      <c r="B7">
        <f t="shared" si="1"/>
        <v>40</v>
      </c>
      <c r="C7">
        <v>246</v>
      </c>
      <c r="D7" s="1">
        <f t="shared" si="0"/>
        <v>41</v>
      </c>
    </row>
    <row r="8" spans="1:4" x14ac:dyDescent="0.15">
      <c r="A8">
        <v>7</v>
      </c>
      <c r="B8">
        <f t="shared" si="1"/>
        <v>42</v>
      </c>
      <c r="C8">
        <v>288</v>
      </c>
      <c r="D8" s="1">
        <f t="shared" si="0"/>
        <v>41.142857142857146</v>
      </c>
    </row>
    <row r="9" spans="1:4" x14ac:dyDescent="0.15">
      <c r="A9">
        <v>8</v>
      </c>
      <c r="B9">
        <f t="shared" si="1"/>
        <v>47</v>
      </c>
      <c r="C9">
        <v>335</v>
      </c>
      <c r="D9" s="1">
        <f t="shared" si="0"/>
        <v>41.875</v>
      </c>
    </row>
    <row r="10" spans="1:4" x14ac:dyDescent="0.15">
      <c r="A10">
        <v>9</v>
      </c>
      <c r="B10">
        <f t="shared" si="1"/>
        <v>36</v>
      </c>
      <c r="C10">
        <v>371</v>
      </c>
      <c r="D10" s="1">
        <f t="shared" si="0"/>
        <v>41.222222222222221</v>
      </c>
    </row>
    <row r="11" spans="1:4" x14ac:dyDescent="0.15">
      <c r="A11">
        <v>10</v>
      </c>
      <c r="B11">
        <f t="shared" si="1"/>
        <v>35</v>
      </c>
      <c r="C11">
        <v>406</v>
      </c>
      <c r="D11" s="1">
        <f t="shared" si="0"/>
        <v>40.6</v>
      </c>
    </row>
    <row r="12" spans="1:4" x14ac:dyDescent="0.15">
      <c r="A12">
        <v>11</v>
      </c>
      <c r="B12">
        <f t="shared" si="1"/>
        <v>36</v>
      </c>
      <c r="C12">
        <v>442</v>
      </c>
      <c r="D12" s="1">
        <f t="shared" si="0"/>
        <v>40.18181818181818</v>
      </c>
    </row>
    <row r="13" spans="1:4" x14ac:dyDescent="0.15">
      <c r="A13">
        <v>12</v>
      </c>
      <c r="B13">
        <f t="shared" si="1"/>
        <v>38</v>
      </c>
      <c r="C13">
        <v>480</v>
      </c>
      <c r="D13" s="1">
        <f t="shared" si="0"/>
        <v>40</v>
      </c>
    </row>
    <row r="14" spans="1:4" x14ac:dyDescent="0.15">
      <c r="A14">
        <v>13</v>
      </c>
      <c r="B14">
        <f t="shared" si="1"/>
        <v>48</v>
      </c>
      <c r="C14">
        <v>528</v>
      </c>
      <c r="D14" s="1">
        <f t="shared" si="0"/>
        <v>40.615384615384613</v>
      </c>
    </row>
    <row r="15" spans="1:4" x14ac:dyDescent="0.15">
      <c r="A15">
        <v>14</v>
      </c>
      <c r="B15">
        <f t="shared" si="1"/>
        <v>35</v>
      </c>
      <c r="C15">
        <v>563</v>
      </c>
      <c r="D15" s="1">
        <f t="shared" si="0"/>
        <v>40.214285714285715</v>
      </c>
    </row>
    <row r="16" spans="1:4" x14ac:dyDescent="0.15">
      <c r="A16">
        <v>15</v>
      </c>
      <c r="B16">
        <f t="shared" si="1"/>
        <v>40</v>
      </c>
      <c r="C16">
        <v>603</v>
      </c>
      <c r="D16" s="1">
        <f t="shared" si="0"/>
        <v>40.200000000000003</v>
      </c>
    </row>
    <row r="17" spans="1:4" x14ac:dyDescent="0.15">
      <c r="A17">
        <v>16</v>
      </c>
      <c r="B17">
        <f t="shared" si="1"/>
        <v>32</v>
      </c>
      <c r="C17">
        <v>635</v>
      </c>
      <c r="D17" s="1">
        <f t="shared" si="0"/>
        <v>39.6875</v>
      </c>
    </row>
    <row r="18" spans="1:4" x14ac:dyDescent="0.15">
      <c r="A18">
        <v>17</v>
      </c>
      <c r="B18">
        <f t="shared" si="1"/>
        <v>32</v>
      </c>
      <c r="C18">
        <v>667</v>
      </c>
      <c r="D18" s="1">
        <f t="shared" si="0"/>
        <v>39.235294117647058</v>
      </c>
    </row>
    <row r="19" spans="1:4" x14ac:dyDescent="0.15">
      <c r="A19">
        <v>18</v>
      </c>
      <c r="B19">
        <f t="shared" si="1"/>
        <v>39</v>
      </c>
      <c r="C19">
        <v>706</v>
      </c>
      <c r="D19" s="1">
        <f t="shared" si="0"/>
        <v>39.222222222222221</v>
      </c>
    </row>
    <row r="20" spans="1:4" x14ac:dyDescent="0.15">
      <c r="A20">
        <v>19</v>
      </c>
      <c r="B20">
        <f t="shared" si="1"/>
        <v>36</v>
      </c>
      <c r="C20">
        <v>742</v>
      </c>
      <c r="D20" s="1">
        <f t="shared" si="0"/>
        <v>39.05263157894737</v>
      </c>
    </row>
    <row r="21" spans="1:4" x14ac:dyDescent="0.15">
      <c r="A21">
        <v>20</v>
      </c>
      <c r="B21">
        <f t="shared" si="1"/>
        <v>44</v>
      </c>
      <c r="C21">
        <v>786</v>
      </c>
      <c r="D21" s="1">
        <f t="shared" si="0"/>
        <v>39.299999999999997</v>
      </c>
    </row>
    <row r="22" spans="1:4" x14ac:dyDescent="0.15">
      <c r="A22">
        <v>21</v>
      </c>
      <c r="B22">
        <f t="shared" si="1"/>
        <v>34</v>
      </c>
      <c r="C22">
        <v>820</v>
      </c>
      <c r="D22" s="1">
        <f t="shared" si="0"/>
        <v>39.047619047619051</v>
      </c>
    </row>
    <row r="23" spans="1:4" x14ac:dyDescent="0.15">
      <c r="A23">
        <v>22</v>
      </c>
      <c r="B23">
        <f t="shared" si="1"/>
        <v>33</v>
      </c>
      <c r="C23">
        <v>853</v>
      </c>
      <c r="D23" s="1">
        <f t="shared" si="0"/>
        <v>38.772727272727273</v>
      </c>
    </row>
    <row r="24" spans="1:4" x14ac:dyDescent="0.15">
      <c r="A24">
        <v>23</v>
      </c>
      <c r="B24">
        <f t="shared" si="1"/>
        <v>45</v>
      </c>
      <c r="C24">
        <v>898</v>
      </c>
      <c r="D24" s="1">
        <f t="shared" si="0"/>
        <v>39.043478260869563</v>
      </c>
    </row>
    <row r="25" spans="1:4" x14ac:dyDescent="0.15">
      <c r="A25">
        <v>24</v>
      </c>
      <c r="B25">
        <f t="shared" si="1"/>
        <v>32</v>
      </c>
      <c r="C25">
        <v>930</v>
      </c>
      <c r="D25" s="1">
        <f t="shared" si="0"/>
        <v>38.75</v>
      </c>
    </row>
    <row r="26" spans="1:4" x14ac:dyDescent="0.15">
      <c r="A26">
        <v>25</v>
      </c>
      <c r="B26">
        <f t="shared" si="1"/>
        <v>37</v>
      </c>
      <c r="C26">
        <v>967</v>
      </c>
      <c r="D26" s="1">
        <f t="shared" si="0"/>
        <v>38.68</v>
      </c>
    </row>
    <row r="27" spans="1:4" x14ac:dyDescent="0.15">
      <c r="A27">
        <v>26</v>
      </c>
      <c r="B27">
        <f t="shared" si="1"/>
        <v>33</v>
      </c>
      <c r="C27">
        <v>1000</v>
      </c>
      <c r="D27" s="1">
        <f t="shared" si="0"/>
        <v>38.46153846153846</v>
      </c>
    </row>
    <row r="28" spans="1:4" x14ac:dyDescent="0.15">
      <c r="A28">
        <v>27</v>
      </c>
      <c r="B28">
        <f t="shared" si="1"/>
        <v>48</v>
      </c>
      <c r="C28">
        <v>1048</v>
      </c>
      <c r="D28" s="1">
        <f t="shared" si="0"/>
        <v>38.814814814814817</v>
      </c>
    </row>
    <row r="29" spans="1:4" x14ac:dyDescent="0.15">
      <c r="A29">
        <v>28</v>
      </c>
      <c r="B29">
        <f t="shared" si="1"/>
        <v>36</v>
      </c>
      <c r="C29">
        <v>1084</v>
      </c>
      <c r="D29" s="1">
        <f>C29/A29</f>
        <v>38.714285714285715</v>
      </c>
    </row>
    <row r="30" spans="1:4" x14ac:dyDescent="0.15">
      <c r="A30">
        <v>29</v>
      </c>
      <c r="B30">
        <f t="shared" si="1"/>
        <v>34</v>
      </c>
      <c r="C30">
        <v>1118</v>
      </c>
      <c r="D30" s="1">
        <f t="shared" si="0"/>
        <v>38.551724137931032</v>
      </c>
    </row>
    <row r="31" spans="1:4" x14ac:dyDescent="0.15">
      <c r="A31">
        <v>30</v>
      </c>
      <c r="B31">
        <f t="shared" si="1"/>
        <v>29</v>
      </c>
      <c r="C31">
        <v>1147</v>
      </c>
      <c r="D31" s="1">
        <f t="shared" si="0"/>
        <v>38.233333333333334</v>
      </c>
    </row>
    <row r="32" spans="1:4" x14ac:dyDescent="0.15">
      <c r="A32">
        <v>31</v>
      </c>
      <c r="B32">
        <f t="shared" si="1"/>
        <v>30</v>
      </c>
      <c r="C32">
        <v>1177</v>
      </c>
      <c r="D32" s="1">
        <f t="shared" si="0"/>
        <v>37.967741935483872</v>
      </c>
    </row>
    <row r="33" spans="1:4" x14ac:dyDescent="0.15">
      <c r="A33">
        <v>32</v>
      </c>
      <c r="B33">
        <f t="shared" si="1"/>
        <v>39</v>
      </c>
      <c r="C33">
        <v>1216</v>
      </c>
      <c r="D33" s="1">
        <f t="shared" si="0"/>
        <v>38</v>
      </c>
    </row>
    <row r="34" spans="1:4" x14ac:dyDescent="0.15">
      <c r="A34">
        <v>33</v>
      </c>
      <c r="B34">
        <f t="shared" si="1"/>
        <v>36</v>
      </c>
      <c r="C34">
        <v>1252</v>
      </c>
      <c r="D34" s="1">
        <f t="shared" si="0"/>
        <v>37.939393939393938</v>
      </c>
    </row>
    <row r="35" spans="1:4" x14ac:dyDescent="0.15">
      <c r="A35">
        <v>34</v>
      </c>
      <c r="B35">
        <f t="shared" si="1"/>
        <v>41</v>
      </c>
      <c r="C35">
        <v>1293</v>
      </c>
      <c r="D35" s="1">
        <f t="shared" si="0"/>
        <v>38.029411764705884</v>
      </c>
    </row>
    <row r="36" spans="1:4" x14ac:dyDescent="0.15">
      <c r="A36">
        <v>35</v>
      </c>
      <c r="B36">
        <f t="shared" si="1"/>
        <v>37</v>
      </c>
      <c r="C36">
        <v>1330</v>
      </c>
      <c r="D36" s="1">
        <f t="shared" si="0"/>
        <v>38</v>
      </c>
    </row>
    <row r="37" spans="1:4" x14ac:dyDescent="0.15">
      <c r="A37">
        <v>36</v>
      </c>
      <c r="B37">
        <f t="shared" si="1"/>
        <v>32</v>
      </c>
      <c r="C37">
        <v>1362</v>
      </c>
      <c r="D37" s="1">
        <f t="shared" si="0"/>
        <v>37.833333333333336</v>
      </c>
    </row>
    <row r="38" spans="1:4" x14ac:dyDescent="0.15">
      <c r="A38">
        <v>37</v>
      </c>
      <c r="B38">
        <f t="shared" si="1"/>
        <v>32</v>
      </c>
      <c r="C38">
        <v>1394</v>
      </c>
      <c r="D38" s="1">
        <f t="shared" si="0"/>
        <v>37.675675675675677</v>
      </c>
    </row>
    <row r="39" spans="1:4" x14ac:dyDescent="0.15">
      <c r="A39">
        <v>38</v>
      </c>
      <c r="B39">
        <f t="shared" si="1"/>
        <v>36</v>
      </c>
      <c r="C39">
        <v>1430</v>
      </c>
      <c r="D39" s="1">
        <f t="shared" si="0"/>
        <v>37.631578947368418</v>
      </c>
    </row>
    <row r="40" spans="1:4" x14ac:dyDescent="0.15">
      <c r="A40">
        <v>39</v>
      </c>
      <c r="B40">
        <f t="shared" si="1"/>
        <v>35</v>
      </c>
      <c r="C40">
        <v>1465</v>
      </c>
      <c r="D40" s="1">
        <f t="shared" si="0"/>
        <v>37.564102564102562</v>
      </c>
    </row>
    <row r="41" spans="1:4" x14ac:dyDescent="0.15">
      <c r="A41">
        <v>40</v>
      </c>
      <c r="B41">
        <f t="shared" si="1"/>
        <v>40</v>
      </c>
      <c r="C41">
        <v>1505</v>
      </c>
      <c r="D41" s="1">
        <f t="shared" si="0"/>
        <v>37.625</v>
      </c>
    </row>
    <row r="42" spans="1:4" x14ac:dyDescent="0.15">
      <c r="A42">
        <v>41</v>
      </c>
      <c r="B42">
        <f t="shared" si="1"/>
        <v>43</v>
      </c>
      <c r="C42">
        <v>1548</v>
      </c>
      <c r="D42" s="1">
        <f t="shared" si="0"/>
        <v>37.756097560975611</v>
      </c>
    </row>
    <row r="43" spans="1:4" x14ac:dyDescent="0.15">
      <c r="A43">
        <v>42</v>
      </c>
      <c r="B43">
        <f t="shared" si="1"/>
        <v>34</v>
      </c>
      <c r="C43">
        <v>1582</v>
      </c>
      <c r="D43" s="1">
        <f t="shared" si="0"/>
        <v>37.666666666666664</v>
      </c>
    </row>
    <row r="44" spans="1:4" x14ac:dyDescent="0.15">
      <c r="A44">
        <v>43</v>
      </c>
      <c r="B44">
        <f t="shared" si="1"/>
        <v>42</v>
      </c>
      <c r="C44">
        <v>1624</v>
      </c>
      <c r="D44" s="1">
        <f t="shared" si="0"/>
        <v>37.767441860465119</v>
      </c>
    </row>
    <row r="45" spans="1:4" x14ac:dyDescent="0.15">
      <c r="A45">
        <v>44</v>
      </c>
      <c r="B45">
        <f t="shared" si="1"/>
        <v>42</v>
      </c>
      <c r="C45">
        <v>1666</v>
      </c>
      <c r="D45" s="1">
        <f t="shared" si="0"/>
        <v>37.863636363636367</v>
      </c>
    </row>
    <row r="46" spans="1:4" x14ac:dyDescent="0.15">
      <c r="A46">
        <v>45</v>
      </c>
      <c r="B46">
        <f t="shared" si="1"/>
        <v>34</v>
      </c>
      <c r="C46">
        <v>1700</v>
      </c>
      <c r="D46" s="1">
        <f t="shared" si="0"/>
        <v>37.777777777777779</v>
      </c>
    </row>
    <row r="47" spans="1:4" x14ac:dyDescent="0.15">
      <c r="A47">
        <v>46</v>
      </c>
      <c r="B47">
        <f t="shared" si="1"/>
        <v>49</v>
      </c>
      <c r="C47">
        <v>1749</v>
      </c>
      <c r="D47" s="1">
        <f t="shared" si="0"/>
        <v>38.021739130434781</v>
      </c>
    </row>
    <row r="48" spans="1:4" x14ac:dyDescent="0.15">
      <c r="A48">
        <v>47</v>
      </c>
      <c r="B48">
        <f t="shared" si="1"/>
        <v>39</v>
      </c>
      <c r="C48">
        <v>1788</v>
      </c>
      <c r="D48" s="1">
        <f t="shared" si="0"/>
        <v>38.042553191489361</v>
      </c>
    </row>
    <row r="49" spans="1:4" x14ac:dyDescent="0.15">
      <c r="A49">
        <v>48</v>
      </c>
      <c r="B49">
        <f t="shared" si="1"/>
        <v>36</v>
      </c>
      <c r="C49">
        <v>1824</v>
      </c>
      <c r="D49" s="1">
        <f t="shared" si="0"/>
        <v>38</v>
      </c>
    </row>
    <row r="50" spans="1:4" x14ac:dyDescent="0.15">
      <c r="A50">
        <v>49</v>
      </c>
      <c r="B50">
        <f t="shared" si="1"/>
        <v>44</v>
      </c>
      <c r="C50">
        <v>1868</v>
      </c>
      <c r="D50" s="1">
        <f t="shared" si="0"/>
        <v>38.122448979591837</v>
      </c>
    </row>
    <row r="51" spans="1:4" x14ac:dyDescent="0.15">
      <c r="A51">
        <v>50</v>
      </c>
      <c r="B51">
        <f t="shared" si="1"/>
        <v>36</v>
      </c>
      <c r="C51">
        <v>1904</v>
      </c>
      <c r="D51" s="1">
        <f t="shared" si="0"/>
        <v>38.08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43" sqref="C43"/>
    </sheetView>
  </sheetViews>
  <sheetFormatPr defaultRowHeight="13.5" x14ac:dyDescent="0.15"/>
  <cols>
    <col min="1" max="1" width="5.25" bestFit="1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</v>
      </c>
      <c r="B2">
        <f>7+8+11+10</f>
        <v>36</v>
      </c>
      <c r="C2">
        <f>SUM($B$2:B2)</f>
        <v>36</v>
      </c>
      <c r="D2" s="1">
        <f>C2/A2</f>
        <v>36</v>
      </c>
    </row>
    <row r="3" spans="1:4" x14ac:dyDescent="0.15">
      <c r="A3">
        <v>2</v>
      </c>
      <c r="B3">
        <f>8+11+9+9</f>
        <v>37</v>
      </c>
      <c r="C3">
        <f>SUM($B$2:B3)</f>
        <v>73</v>
      </c>
      <c r="D3" s="1">
        <f t="shared" ref="D3:D51" si="0">C3/A3</f>
        <v>36.5</v>
      </c>
    </row>
    <row r="4" spans="1:4" x14ac:dyDescent="0.15">
      <c r="A4">
        <v>3</v>
      </c>
      <c r="B4">
        <f>8+10+8+11</f>
        <v>37</v>
      </c>
      <c r="C4">
        <f>SUM($B$2:B4)</f>
        <v>110</v>
      </c>
      <c r="D4" s="1">
        <f t="shared" si="0"/>
        <v>36.666666666666664</v>
      </c>
    </row>
    <row r="5" spans="1:4" x14ac:dyDescent="0.15">
      <c r="A5">
        <v>4</v>
      </c>
      <c r="B5">
        <f>8+12+13+9</f>
        <v>42</v>
      </c>
      <c r="C5">
        <f>SUM($B$2:B5)</f>
        <v>152</v>
      </c>
      <c r="D5" s="1">
        <f t="shared" si="0"/>
        <v>38</v>
      </c>
    </row>
    <row r="6" spans="1:4" x14ac:dyDescent="0.15">
      <c r="A6">
        <v>5</v>
      </c>
      <c r="B6">
        <f>9+8+8+8</f>
        <v>33</v>
      </c>
      <c r="C6">
        <f>SUM($B$2:B6)</f>
        <v>185</v>
      </c>
      <c r="D6" s="1">
        <f t="shared" si="0"/>
        <v>37</v>
      </c>
    </row>
    <row r="7" spans="1:4" x14ac:dyDescent="0.15">
      <c r="A7">
        <v>6</v>
      </c>
      <c r="B7">
        <f>9+9+8+8</f>
        <v>34</v>
      </c>
      <c r="C7">
        <f>SUM($B$2:B7)</f>
        <v>219</v>
      </c>
      <c r="D7" s="1">
        <f t="shared" si="0"/>
        <v>36.5</v>
      </c>
    </row>
    <row r="8" spans="1:4" x14ac:dyDescent="0.15">
      <c r="A8">
        <v>7</v>
      </c>
      <c r="B8">
        <f>7+10+10+7</f>
        <v>34</v>
      </c>
      <c r="C8">
        <f>SUM($B$2:B8)</f>
        <v>253</v>
      </c>
      <c r="D8" s="1">
        <f t="shared" si="0"/>
        <v>36.142857142857146</v>
      </c>
    </row>
    <row r="9" spans="1:4" x14ac:dyDescent="0.15">
      <c r="A9">
        <v>8</v>
      </c>
      <c r="B9">
        <f>10+7+8+6</f>
        <v>31</v>
      </c>
      <c r="C9">
        <f>SUM($B$2:B9)</f>
        <v>284</v>
      </c>
      <c r="D9" s="1">
        <f t="shared" si="0"/>
        <v>35.5</v>
      </c>
    </row>
    <row r="10" spans="1:4" x14ac:dyDescent="0.15">
      <c r="A10">
        <v>9</v>
      </c>
      <c r="B10">
        <f>7+13+5+8</f>
        <v>33</v>
      </c>
      <c r="C10">
        <f>SUM($B$2:B10)</f>
        <v>317</v>
      </c>
      <c r="D10" s="1">
        <f t="shared" si="0"/>
        <v>35.222222222222221</v>
      </c>
    </row>
    <row r="11" spans="1:4" x14ac:dyDescent="0.15">
      <c r="A11">
        <v>10</v>
      </c>
      <c r="B11">
        <f>7+14+9+8</f>
        <v>38</v>
      </c>
      <c r="C11">
        <f>SUM($B$2:B11)</f>
        <v>355</v>
      </c>
      <c r="D11" s="1">
        <f t="shared" si="0"/>
        <v>35.5</v>
      </c>
    </row>
    <row r="12" spans="1:4" x14ac:dyDescent="0.15">
      <c r="A12">
        <v>11</v>
      </c>
      <c r="B12">
        <f>9+12+12+9</f>
        <v>42</v>
      </c>
      <c r="C12">
        <f>SUM($B$2:B12)</f>
        <v>397</v>
      </c>
      <c r="D12" s="1">
        <f t="shared" si="0"/>
        <v>36.090909090909093</v>
      </c>
    </row>
    <row r="13" spans="1:4" x14ac:dyDescent="0.15">
      <c r="A13">
        <v>12</v>
      </c>
      <c r="B13">
        <f>9+5+13+8</f>
        <v>35</v>
      </c>
      <c r="C13">
        <f>SUM($B$2:B13)</f>
        <v>432</v>
      </c>
      <c r="D13" s="1">
        <f t="shared" si="0"/>
        <v>36</v>
      </c>
    </row>
    <row r="14" spans="1:4" x14ac:dyDescent="0.15">
      <c r="A14">
        <v>13</v>
      </c>
      <c r="B14">
        <f>8+9+8+11</f>
        <v>36</v>
      </c>
      <c r="C14">
        <f>SUM($B$2:B14)</f>
        <v>468</v>
      </c>
      <c r="D14" s="1">
        <f t="shared" si="0"/>
        <v>36</v>
      </c>
    </row>
    <row r="15" spans="1:4" x14ac:dyDescent="0.15">
      <c r="A15">
        <v>14</v>
      </c>
      <c r="B15">
        <f>10+11+11+8</f>
        <v>40</v>
      </c>
      <c r="C15">
        <f>SUM($B$2:B15)</f>
        <v>508</v>
      </c>
      <c r="D15" s="1">
        <f t="shared" si="0"/>
        <v>36.285714285714285</v>
      </c>
    </row>
    <row r="16" spans="1:4" x14ac:dyDescent="0.15">
      <c r="A16">
        <v>15</v>
      </c>
      <c r="B16">
        <f>10+8+15+9</f>
        <v>42</v>
      </c>
      <c r="C16">
        <f>SUM($B$2:B16)</f>
        <v>550</v>
      </c>
      <c r="D16" s="1">
        <f t="shared" si="0"/>
        <v>36.666666666666664</v>
      </c>
    </row>
    <row r="17" spans="1:4" x14ac:dyDescent="0.15">
      <c r="A17">
        <v>16</v>
      </c>
      <c r="B17">
        <f>9+10+10+11</f>
        <v>40</v>
      </c>
      <c r="C17">
        <f>SUM($B$2:B17)</f>
        <v>590</v>
      </c>
      <c r="D17" s="1">
        <f t="shared" si="0"/>
        <v>36.875</v>
      </c>
    </row>
    <row r="18" spans="1:4" x14ac:dyDescent="0.15">
      <c r="A18">
        <v>17</v>
      </c>
      <c r="B18">
        <f>11+10+10+9</f>
        <v>40</v>
      </c>
      <c r="C18">
        <f>SUM($B$2:B18)</f>
        <v>630</v>
      </c>
      <c r="D18" s="1">
        <f t="shared" si="0"/>
        <v>37.058823529411768</v>
      </c>
    </row>
    <row r="19" spans="1:4" x14ac:dyDescent="0.15">
      <c r="A19">
        <v>18</v>
      </c>
      <c r="B19">
        <f>8+8+8+9</f>
        <v>33</v>
      </c>
      <c r="C19">
        <f>SUM($B$2:B19)</f>
        <v>663</v>
      </c>
      <c r="D19" s="1">
        <f t="shared" si="0"/>
        <v>36.833333333333336</v>
      </c>
    </row>
    <row r="20" spans="1:4" x14ac:dyDescent="0.15">
      <c r="A20">
        <v>19</v>
      </c>
      <c r="B20">
        <f>9+8+9+10</f>
        <v>36</v>
      </c>
      <c r="C20">
        <f>SUM($B$2:B20)</f>
        <v>699</v>
      </c>
      <c r="D20" s="1">
        <f t="shared" si="0"/>
        <v>36.789473684210527</v>
      </c>
    </row>
    <row r="21" spans="1:4" x14ac:dyDescent="0.15">
      <c r="A21">
        <v>20</v>
      </c>
      <c r="B21">
        <f>8+9+8+8</f>
        <v>33</v>
      </c>
      <c r="C21">
        <f>SUM($B$2:B21)</f>
        <v>732</v>
      </c>
      <c r="D21" s="1">
        <f t="shared" si="0"/>
        <v>36.6</v>
      </c>
    </row>
    <row r="22" spans="1:4" x14ac:dyDescent="0.15">
      <c r="A22">
        <v>21</v>
      </c>
      <c r="B22">
        <f>8+9+16+16</f>
        <v>49</v>
      </c>
      <c r="C22">
        <f>SUM($B$2:B22)</f>
        <v>781</v>
      </c>
      <c r="D22" s="1">
        <f t="shared" si="0"/>
        <v>37.19047619047619</v>
      </c>
    </row>
    <row r="23" spans="1:4" x14ac:dyDescent="0.15">
      <c r="A23">
        <v>22</v>
      </c>
      <c r="B23">
        <f>4+9+9+9</f>
        <v>31</v>
      </c>
      <c r="C23">
        <f>SUM($B$2:B23)</f>
        <v>812</v>
      </c>
      <c r="D23" s="1">
        <f t="shared" si="0"/>
        <v>36.909090909090907</v>
      </c>
    </row>
    <row r="24" spans="1:4" x14ac:dyDescent="0.15">
      <c r="A24">
        <v>23</v>
      </c>
      <c r="B24">
        <f>12+10+7+9</f>
        <v>38</v>
      </c>
      <c r="C24">
        <f>SUM($B$2:B24)</f>
        <v>850</v>
      </c>
      <c r="D24" s="1">
        <f t="shared" si="0"/>
        <v>36.956521739130437</v>
      </c>
    </row>
    <row r="25" spans="1:4" x14ac:dyDescent="0.15">
      <c r="A25">
        <v>24</v>
      </c>
      <c r="B25">
        <f>11+11+6+8</f>
        <v>36</v>
      </c>
      <c r="C25">
        <f>SUM($B$2:B25)</f>
        <v>886</v>
      </c>
      <c r="D25" s="1">
        <f t="shared" si="0"/>
        <v>36.916666666666664</v>
      </c>
    </row>
    <row r="26" spans="1:4" x14ac:dyDescent="0.15">
      <c r="A26">
        <v>25</v>
      </c>
      <c r="B26">
        <f>10+10+7+9</f>
        <v>36</v>
      </c>
      <c r="C26">
        <f>SUM($B$2:B26)</f>
        <v>922</v>
      </c>
      <c r="D26" s="1">
        <f t="shared" si="0"/>
        <v>36.880000000000003</v>
      </c>
    </row>
    <row r="27" spans="1:4" x14ac:dyDescent="0.15">
      <c r="A27">
        <v>26</v>
      </c>
      <c r="B27">
        <f>8+9+14+13</f>
        <v>44</v>
      </c>
      <c r="C27">
        <f>SUM($B$2:B27)</f>
        <v>966</v>
      </c>
      <c r="D27" s="1">
        <f t="shared" si="0"/>
        <v>37.153846153846153</v>
      </c>
    </row>
    <row r="28" spans="1:4" x14ac:dyDescent="0.15">
      <c r="A28">
        <v>27</v>
      </c>
      <c r="B28">
        <f>8+8+16+9</f>
        <v>41</v>
      </c>
      <c r="C28">
        <f>SUM($B$2:B28)</f>
        <v>1007</v>
      </c>
      <c r="D28" s="1">
        <f t="shared" si="0"/>
        <v>37.296296296296298</v>
      </c>
    </row>
    <row r="29" spans="1:4" x14ac:dyDescent="0.15">
      <c r="A29">
        <v>28</v>
      </c>
      <c r="B29">
        <f>8+8+7+10</f>
        <v>33</v>
      </c>
      <c r="C29">
        <f>SUM($B$2:B29)</f>
        <v>1040</v>
      </c>
      <c r="D29" s="1">
        <f>C29/A29</f>
        <v>37.142857142857146</v>
      </c>
    </row>
    <row r="30" spans="1:4" x14ac:dyDescent="0.15">
      <c r="A30">
        <v>29</v>
      </c>
      <c r="B30">
        <f>9+10+7+8</f>
        <v>34</v>
      </c>
      <c r="C30">
        <f>SUM($B$2:B30)</f>
        <v>1074</v>
      </c>
      <c r="D30" s="1">
        <f t="shared" si="0"/>
        <v>37.03448275862069</v>
      </c>
    </row>
    <row r="31" spans="1:4" x14ac:dyDescent="0.15">
      <c r="A31">
        <v>30</v>
      </c>
      <c r="B31">
        <f>7+10+7+8</f>
        <v>32</v>
      </c>
      <c r="C31">
        <f>SUM($B$2:B31)</f>
        <v>1106</v>
      </c>
      <c r="D31" s="1">
        <f t="shared" si="0"/>
        <v>36.866666666666667</v>
      </c>
    </row>
    <row r="32" spans="1:4" x14ac:dyDescent="0.15">
      <c r="A32">
        <v>31</v>
      </c>
      <c r="B32">
        <f>8+9+7+9</f>
        <v>33</v>
      </c>
      <c r="C32">
        <f>SUM($B$2:B32)</f>
        <v>1139</v>
      </c>
      <c r="D32" s="1">
        <f t="shared" si="0"/>
        <v>36.741935483870968</v>
      </c>
    </row>
    <row r="33" spans="1:4" x14ac:dyDescent="0.15">
      <c r="A33">
        <v>32</v>
      </c>
      <c r="B33">
        <f>7+8+6+9</f>
        <v>30</v>
      </c>
      <c r="C33">
        <f>SUM($B$2:B33)</f>
        <v>1169</v>
      </c>
      <c r="D33" s="1">
        <f t="shared" si="0"/>
        <v>36.53125</v>
      </c>
    </row>
    <row r="34" spans="1:4" x14ac:dyDescent="0.15">
      <c r="A34">
        <v>33</v>
      </c>
      <c r="B34">
        <f>8+9+8+9</f>
        <v>34</v>
      </c>
      <c r="C34">
        <f>SUM($B$2:B34)</f>
        <v>1203</v>
      </c>
      <c r="D34" s="1">
        <f t="shared" si="0"/>
        <v>36.454545454545453</v>
      </c>
    </row>
    <row r="35" spans="1:4" x14ac:dyDescent="0.15">
      <c r="A35">
        <v>34</v>
      </c>
      <c r="B35">
        <f>8+12+8+9</f>
        <v>37</v>
      </c>
      <c r="C35">
        <f>SUM($B$2:B35)</f>
        <v>1240</v>
      </c>
      <c r="D35" s="1">
        <f t="shared" si="0"/>
        <v>36.470588235294116</v>
      </c>
    </row>
    <row r="36" spans="1:4" x14ac:dyDescent="0.15">
      <c r="A36">
        <v>35</v>
      </c>
      <c r="B36">
        <f>8+10+7+10</f>
        <v>35</v>
      </c>
      <c r="C36">
        <f>SUM($B$2:B36)</f>
        <v>1275</v>
      </c>
      <c r="D36" s="1">
        <f t="shared" si="0"/>
        <v>36.428571428571431</v>
      </c>
    </row>
    <row r="37" spans="1:4" x14ac:dyDescent="0.15">
      <c r="A37">
        <v>36</v>
      </c>
      <c r="B37">
        <f>9+9+11+9</f>
        <v>38</v>
      </c>
      <c r="C37">
        <f>SUM($B$2:B37)</f>
        <v>1313</v>
      </c>
      <c r="D37" s="1">
        <f t="shared" si="0"/>
        <v>36.472222222222221</v>
      </c>
    </row>
    <row r="38" spans="1:4" x14ac:dyDescent="0.15">
      <c r="A38">
        <v>37</v>
      </c>
      <c r="B38">
        <f>6+10+9+10</f>
        <v>35</v>
      </c>
      <c r="C38">
        <f>SUM($B$2:B38)</f>
        <v>1348</v>
      </c>
      <c r="D38" s="1">
        <f t="shared" si="0"/>
        <v>36.432432432432435</v>
      </c>
    </row>
    <row r="39" spans="1:4" x14ac:dyDescent="0.15">
      <c r="A39">
        <v>38</v>
      </c>
      <c r="B39">
        <f>9+10+8+12</f>
        <v>39</v>
      </c>
      <c r="C39">
        <f>SUM($B$2:B39)</f>
        <v>1387</v>
      </c>
      <c r="D39" s="1">
        <f t="shared" si="0"/>
        <v>36.5</v>
      </c>
    </row>
    <row r="40" spans="1:4" x14ac:dyDescent="0.15">
      <c r="A40">
        <v>39</v>
      </c>
      <c r="B40">
        <f>10+8+9+8</f>
        <v>35</v>
      </c>
      <c r="C40">
        <f>SUM($B$2:B40)</f>
        <v>1422</v>
      </c>
      <c r="D40" s="1">
        <f t="shared" si="0"/>
        <v>36.46153846153846</v>
      </c>
    </row>
    <row r="41" spans="1:4" x14ac:dyDescent="0.15">
      <c r="A41">
        <v>40</v>
      </c>
      <c r="B41">
        <f>8+10+7+12</f>
        <v>37</v>
      </c>
      <c r="C41">
        <f>SUM($B$2:B41)</f>
        <v>1459</v>
      </c>
      <c r="D41" s="1">
        <f t="shared" si="0"/>
        <v>36.475000000000001</v>
      </c>
    </row>
    <row r="42" spans="1:4" x14ac:dyDescent="0.15">
      <c r="A42">
        <v>41</v>
      </c>
      <c r="B42">
        <f>10+10+8+9</f>
        <v>37</v>
      </c>
      <c r="C42">
        <f>SUM($B$2:B42)</f>
        <v>1496</v>
      </c>
      <c r="D42" s="1">
        <f t="shared" si="0"/>
        <v>36.487804878048777</v>
      </c>
    </row>
    <row r="43" spans="1:4" x14ac:dyDescent="0.15">
      <c r="A43">
        <v>42</v>
      </c>
      <c r="B43">
        <f>8+7+8+9</f>
        <v>32</v>
      </c>
      <c r="C43">
        <f>SUM($B$2:B43)</f>
        <v>1528</v>
      </c>
      <c r="D43" s="1">
        <f t="shared" si="0"/>
        <v>36.38095238095238</v>
      </c>
    </row>
    <row r="44" spans="1:4" x14ac:dyDescent="0.15">
      <c r="A44">
        <v>43</v>
      </c>
      <c r="B44">
        <f>9+10+7+8</f>
        <v>34</v>
      </c>
      <c r="C44">
        <f>SUM($B$2:B44)</f>
        <v>1562</v>
      </c>
      <c r="D44" s="1">
        <f t="shared" si="0"/>
        <v>36.325581395348834</v>
      </c>
    </row>
    <row r="45" spans="1:4" x14ac:dyDescent="0.15">
      <c r="A45">
        <v>44</v>
      </c>
      <c r="B45">
        <f>9+9+11+9</f>
        <v>38</v>
      </c>
      <c r="C45">
        <f>SUM($B$2:B45)</f>
        <v>1600</v>
      </c>
      <c r="D45" s="1">
        <f t="shared" si="0"/>
        <v>36.363636363636367</v>
      </c>
    </row>
    <row r="46" spans="1:4" x14ac:dyDescent="0.15">
      <c r="A46">
        <v>45</v>
      </c>
      <c r="B46">
        <f>7+11+8+9</f>
        <v>35</v>
      </c>
      <c r="C46">
        <f>SUM($B$2:B46)</f>
        <v>1635</v>
      </c>
      <c r="D46" s="1">
        <f t="shared" si="0"/>
        <v>36.333333333333336</v>
      </c>
    </row>
    <row r="47" spans="1:4" x14ac:dyDescent="0.15">
      <c r="A47">
        <v>46</v>
      </c>
      <c r="B47">
        <f>7+9+8+10</f>
        <v>34</v>
      </c>
      <c r="C47">
        <f>SUM($B$2:B47)</f>
        <v>1669</v>
      </c>
      <c r="D47" s="1">
        <f t="shared" si="0"/>
        <v>36.282608695652172</v>
      </c>
    </row>
    <row r="48" spans="1:4" x14ac:dyDescent="0.15">
      <c r="A48">
        <v>47</v>
      </c>
      <c r="B48">
        <f>8+9+12+9</f>
        <v>38</v>
      </c>
      <c r="C48">
        <f>SUM($B$2:B48)</f>
        <v>1707</v>
      </c>
      <c r="D48" s="1">
        <f t="shared" si="0"/>
        <v>36.319148936170215</v>
      </c>
    </row>
    <row r="49" spans="1:4" x14ac:dyDescent="0.15">
      <c r="A49">
        <v>48</v>
      </c>
      <c r="B49">
        <f>7+10+12+9</f>
        <v>38</v>
      </c>
      <c r="C49">
        <f>SUM($B$2:B49)</f>
        <v>1745</v>
      </c>
      <c r="D49" s="1">
        <f t="shared" si="0"/>
        <v>36.354166666666664</v>
      </c>
    </row>
    <row r="50" spans="1:4" x14ac:dyDescent="0.15">
      <c r="A50">
        <v>49</v>
      </c>
      <c r="B50">
        <f>9+8+9+9</f>
        <v>35</v>
      </c>
      <c r="C50">
        <f>SUM($B$2:B50)</f>
        <v>1780</v>
      </c>
      <c r="D50" s="1">
        <f t="shared" si="0"/>
        <v>36.326530612244895</v>
      </c>
    </row>
    <row r="51" spans="1:4" x14ac:dyDescent="0.15">
      <c r="A51">
        <v>50</v>
      </c>
      <c r="B51">
        <f>6+10+11+10</f>
        <v>37</v>
      </c>
      <c r="C51">
        <f>SUM($B$2:B51)</f>
        <v>1817</v>
      </c>
      <c r="D51" s="1">
        <f t="shared" si="0"/>
        <v>36.340000000000003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38" sqref="C38"/>
    </sheetView>
  </sheetViews>
  <sheetFormatPr defaultRowHeight="13.5" x14ac:dyDescent="0.15"/>
  <cols>
    <col min="1" max="1" width="5.25" bestFit="1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</v>
      </c>
      <c r="B2">
        <f>C2</f>
        <v>72</v>
      </c>
      <c r="C2">
        <v>72</v>
      </c>
      <c r="D2" s="1">
        <f>C2/A2</f>
        <v>72</v>
      </c>
    </row>
    <row r="3" spans="1:4" x14ac:dyDescent="0.15">
      <c r="A3">
        <v>2</v>
      </c>
      <c r="B3">
        <f>C3-C2</f>
        <v>71</v>
      </c>
      <c r="C3">
        <v>143</v>
      </c>
      <c r="D3" s="1">
        <f t="shared" ref="D3:D51" si="0">C3/A3</f>
        <v>71.5</v>
      </c>
    </row>
    <row r="4" spans="1:4" x14ac:dyDescent="0.15">
      <c r="A4">
        <v>3</v>
      </c>
      <c r="B4">
        <f t="shared" ref="B4:B51" si="1">C4-C3</f>
        <v>90</v>
      </c>
      <c r="C4">
        <v>233</v>
      </c>
      <c r="D4" s="1">
        <f t="shared" si="0"/>
        <v>77.666666666666671</v>
      </c>
    </row>
    <row r="5" spans="1:4" x14ac:dyDescent="0.15">
      <c r="A5">
        <v>4</v>
      </c>
      <c r="B5">
        <f t="shared" si="1"/>
        <v>67</v>
      </c>
      <c r="C5">
        <v>300</v>
      </c>
      <c r="D5" s="1">
        <f t="shared" si="0"/>
        <v>75</v>
      </c>
    </row>
    <row r="6" spans="1:4" x14ac:dyDescent="0.15">
      <c r="A6">
        <v>5</v>
      </c>
      <c r="B6">
        <f t="shared" si="1"/>
        <v>65</v>
      </c>
      <c r="C6">
        <v>365</v>
      </c>
      <c r="D6" s="1">
        <f t="shared" si="0"/>
        <v>73</v>
      </c>
    </row>
    <row r="7" spans="1:4" x14ac:dyDescent="0.15">
      <c r="A7">
        <v>6</v>
      </c>
      <c r="B7">
        <f t="shared" si="1"/>
        <v>61</v>
      </c>
      <c r="C7">
        <v>426</v>
      </c>
      <c r="D7" s="1">
        <f t="shared" si="0"/>
        <v>71</v>
      </c>
    </row>
    <row r="8" spans="1:4" x14ac:dyDescent="0.15">
      <c r="A8">
        <v>7</v>
      </c>
      <c r="B8">
        <f t="shared" si="1"/>
        <v>70</v>
      </c>
      <c r="C8">
        <v>496</v>
      </c>
      <c r="D8" s="1">
        <f t="shared" si="0"/>
        <v>70.857142857142861</v>
      </c>
    </row>
    <row r="9" spans="1:4" x14ac:dyDescent="0.15">
      <c r="A9">
        <v>8</v>
      </c>
      <c r="B9">
        <f t="shared" si="1"/>
        <v>70</v>
      </c>
      <c r="C9">
        <v>566</v>
      </c>
      <c r="D9" s="1">
        <f t="shared" si="0"/>
        <v>70.75</v>
      </c>
    </row>
    <row r="10" spans="1:4" x14ac:dyDescent="0.15">
      <c r="A10">
        <v>9</v>
      </c>
      <c r="B10">
        <f t="shared" si="1"/>
        <v>74</v>
      </c>
      <c r="C10">
        <v>640</v>
      </c>
      <c r="D10" s="1">
        <f t="shared" si="0"/>
        <v>71.111111111111114</v>
      </c>
    </row>
    <row r="11" spans="1:4" x14ac:dyDescent="0.15">
      <c r="A11">
        <v>10</v>
      </c>
      <c r="B11">
        <f t="shared" si="1"/>
        <v>62</v>
      </c>
      <c r="C11">
        <v>702</v>
      </c>
      <c r="D11" s="1">
        <f t="shared" si="0"/>
        <v>70.2</v>
      </c>
    </row>
    <row r="12" spans="1:4" x14ac:dyDescent="0.15">
      <c r="A12">
        <v>11</v>
      </c>
      <c r="B12">
        <f t="shared" si="1"/>
        <v>69</v>
      </c>
      <c r="C12">
        <v>771</v>
      </c>
      <c r="D12" s="1">
        <f t="shared" si="0"/>
        <v>70.090909090909093</v>
      </c>
    </row>
    <row r="13" spans="1:4" x14ac:dyDescent="0.15">
      <c r="A13">
        <v>12</v>
      </c>
      <c r="B13">
        <f t="shared" si="1"/>
        <v>63</v>
      </c>
      <c r="C13">
        <v>834</v>
      </c>
      <c r="D13" s="1">
        <f t="shared" si="0"/>
        <v>69.5</v>
      </c>
    </row>
    <row r="14" spans="1:4" x14ac:dyDescent="0.15">
      <c r="A14">
        <v>13</v>
      </c>
      <c r="B14">
        <f t="shared" si="1"/>
        <v>71</v>
      </c>
      <c r="C14">
        <v>905</v>
      </c>
      <c r="D14" s="1">
        <f t="shared" si="0"/>
        <v>69.615384615384613</v>
      </c>
    </row>
    <row r="15" spans="1:4" x14ac:dyDescent="0.15">
      <c r="A15">
        <v>14</v>
      </c>
      <c r="B15">
        <f t="shared" si="1"/>
        <v>63</v>
      </c>
      <c r="C15">
        <v>968</v>
      </c>
      <c r="D15" s="1">
        <f t="shared" si="0"/>
        <v>69.142857142857139</v>
      </c>
    </row>
    <row r="16" spans="1:4" x14ac:dyDescent="0.15">
      <c r="A16">
        <v>15</v>
      </c>
      <c r="B16">
        <f t="shared" si="1"/>
        <v>67</v>
      </c>
      <c r="C16">
        <v>1035</v>
      </c>
      <c r="D16" s="1">
        <f t="shared" si="0"/>
        <v>69</v>
      </c>
    </row>
    <row r="17" spans="1:4" x14ac:dyDescent="0.15">
      <c r="A17">
        <v>16</v>
      </c>
      <c r="B17">
        <f t="shared" si="1"/>
        <v>69</v>
      </c>
      <c r="C17">
        <v>1104</v>
      </c>
      <c r="D17" s="1">
        <f t="shared" si="0"/>
        <v>69</v>
      </c>
    </row>
    <row r="18" spans="1:4" x14ac:dyDescent="0.15">
      <c r="A18">
        <v>17</v>
      </c>
      <c r="B18">
        <f t="shared" si="1"/>
        <v>72</v>
      </c>
      <c r="C18">
        <v>1176</v>
      </c>
      <c r="D18" s="1">
        <f t="shared" si="0"/>
        <v>69.17647058823529</v>
      </c>
    </row>
    <row r="19" spans="1:4" x14ac:dyDescent="0.15">
      <c r="A19">
        <v>18</v>
      </c>
      <c r="B19">
        <f t="shared" si="1"/>
        <v>61</v>
      </c>
      <c r="C19">
        <v>1237</v>
      </c>
      <c r="D19" s="1">
        <f t="shared" si="0"/>
        <v>68.722222222222229</v>
      </c>
    </row>
    <row r="20" spans="1:4" x14ac:dyDescent="0.15">
      <c r="A20">
        <v>19</v>
      </c>
      <c r="B20">
        <f t="shared" si="1"/>
        <v>58</v>
      </c>
      <c r="C20">
        <v>1295</v>
      </c>
      <c r="D20" s="1">
        <f t="shared" si="0"/>
        <v>68.15789473684211</v>
      </c>
    </row>
    <row r="21" spans="1:4" x14ac:dyDescent="0.15">
      <c r="A21">
        <v>20</v>
      </c>
      <c r="B21">
        <f t="shared" si="1"/>
        <v>57</v>
      </c>
      <c r="C21">
        <v>1352</v>
      </c>
      <c r="D21" s="1">
        <f t="shared" si="0"/>
        <v>67.599999999999994</v>
      </c>
    </row>
    <row r="22" spans="1:4" x14ac:dyDescent="0.15">
      <c r="A22">
        <v>21</v>
      </c>
      <c r="B22">
        <f t="shared" si="1"/>
        <v>67</v>
      </c>
      <c r="C22">
        <v>1419</v>
      </c>
      <c r="D22" s="1">
        <f t="shared" si="0"/>
        <v>67.571428571428569</v>
      </c>
    </row>
    <row r="23" spans="1:4" x14ac:dyDescent="0.15">
      <c r="A23">
        <v>22</v>
      </c>
      <c r="B23">
        <f t="shared" si="1"/>
        <v>55</v>
      </c>
      <c r="C23">
        <v>1474</v>
      </c>
      <c r="D23" s="1">
        <f t="shared" si="0"/>
        <v>67</v>
      </c>
    </row>
    <row r="24" spans="1:4" x14ac:dyDescent="0.15">
      <c r="A24">
        <v>23</v>
      </c>
      <c r="B24">
        <f t="shared" si="1"/>
        <v>63</v>
      </c>
      <c r="C24">
        <v>1537</v>
      </c>
      <c r="D24" s="1">
        <f t="shared" si="0"/>
        <v>66.826086956521735</v>
      </c>
    </row>
    <row r="25" spans="1:4" x14ac:dyDescent="0.15">
      <c r="A25">
        <v>24</v>
      </c>
      <c r="B25">
        <f t="shared" si="1"/>
        <v>64</v>
      </c>
      <c r="C25">
        <v>1601</v>
      </c>
      <c r="D25" s="1">
        <f t="shared" si="0"/>
        <v>66.708333333333329</v>
      </c>
    </row>
    <row r="26" spans="1:4" x14ac:dyDescent="0.15">
      <c r="A26">
        <v>25</v>
      </c>
      <c r="B26">
        <f t="shared" si="1"/>
        <v>61</v>
      </c>
      <c r="C26">
        <v>1662</v>
      </c>
      <c r="D26" s="1">
        <f t="shared" si="0"/>
        <v>66.48</v>
      </c>
    </row>
    <row r="27" spans="1:4" x14ac:dyDescent="0.15">
      <c r="A27">
        <v>26</v>
      </c>
      <c r="B27">
        <f t="shared" si="1"/>
        <v>75</v>
      </c>
      <c r="C27">
        <v>1737</v>
      </c>
      <c r="D27" s="1">
        <f t="shared" si="0"/>
        <v>66.807692307692307</v>
      </c>
    </row>
    <row r="28" spans="1:4" x14ac:dyDescent="0.15">
      <c r="A28">
        <v>27</v>
      </c>
      <c r="B28">
        <f t="shared" si="1"/>
        <v>76</v>
      </c>
      <c r="C28">
        <v>1813</v>
      </c>
      <c r="D28" s="1">
        <f t="shared" si="0"/>
        <v>67.148148148148152</v>
      </c>
    </row>
    <row r="29" spans="1:4" x14ac:dyDescent="0.15">
      <c r="A29">
        <v>28</v>
      </c>
      <c r="B29">
        <f t="shared" si="1"/>
        <v>51</v>
      </c>
      <c r="C29">
        <v>1864</v>
      </c>
      <c r="D29" s="1">
        <f>C29/A29</f>
        <v>66.571428571428569</v>
      </c>
    </row>
    <row r="30" spans="1:4" x14ac:dyDescent="0.15">
      <c r="A30">
        <v>29</v>
      </c>
      <c r="B30">
        <f t="shared" si="1"/>
        <v>60</v>
      </c>
      <c r="C30">
        <v>1924</v>
      </c>
      <c r="D30" s="1">
        <f t="shared" si="0"/>
        <v>66.34482758620689</v>
      </c>
    </row>
    <row r="31" spans="1:4" x14ac:dyDescent="0.15">
      <c r="A31">
        <v>30</v>
      </c>
      <c r="B31">
        <f t="shared" si="1"/>
        <v>57</v>
      </c>
      <c r="C31">
        <v>1981</v>
      </c>
      <c r="D31" s="1">
        <f t="shared" si="0"/>
        <v>66.033333333333331</v>
      </c>
    </row>
    <row r="32" spans="1:4" x14ac:dyDescent="0.15">
      <c r="A32">
        <v>31</v>
      </c>
      <c r="B32">
        <f t="shared" si="1"/>
        <v>67</v>
      </c>
      <c r="C32">
        <v>2048</v>
      </c>
      <c r="D32" s="1">
        <f t="shared" si="0"/>
        <v>66.064516129032256</v>
      </c>
    </row>
    <row r="33" spans="1:4" x14ac:dyDescent="0.15">
      <c r="A33">
        <v>32</v>
      </c>
      <c r="B33">
        <f t="shared" si="1"/>
        <v>52</v>
      </c>
      <c r="C33">
        <v>2100</v>
      </c>
      <c r="D33" s="1">
        <f t="shared" si="0"/>
        <v>65.625</v>
      </c>
    </row>
    <row r="34" spans="1:4" x14ac:dyDescent="0.15">
      <c r="A34">
        <v>33</v>
      </c>
      <c r="B34">
        <f t="shared" si="1"/>
        <v>62</v>
      </c>
      <c r="C34">
        <v>2162</v>
      </c>
      <c r="D34" s="1">
        <f t="shared" si="0"/>
        <v>65.515151515151516</v>
      </c>
    </row>
    <row r="35" spans="1:4" x14ac:dyDescent="0.15">
      <c r="A35">
        <v>34</v>
      </c>
      <c r="B35">
        <f t="shared" si="1"/>
        <v>57</v>
      </c>
      <c r="C35">
        <v>2219</v>
      </c>
      <c r="D35" s="1">
        <f t="shared" si="0"/>
        <v>65.264705882352942</v>
      </c>
    </row>
    <row r="36" spans="1:4" x14ac:dyDescent="0.15">
      <c r="A36">
        <v>35</v>
      </c>
      <c r="B36">
        <f t="shared" si="1"/>
        <v>55</v>
      </c>
      <c r="C36">
        <v>2274</v>
      </c>
      <c r="D36" s="1">
        <f t="shared" si="0"/>
        <v>64.971428571428575</v>
      </c>
    </row>
    <row r="37" spans="1:4" x14ac:dyDescent="0.15">
      <c r="A37">
        <v>36</v>
      </c>
      <c r="B37">
        <f t="shared" si="1"/>
        <v>54</v>
      </c>
      <c r="C37">
        <v>2328</v>
      </c>
      <c r="D37" s="1">
        <f t="shared" si="0"/>
        <v>64.666666666666671</v>
      </c>
    </row>
    <row r="38" spans="1:4" x14ac:dyDescent="0.15">
      <c r="A38">
        <v>37</v>
      </c>
      <c r="B38">
        <f t="shared" si="1"/>
        <v>92</v>
      </c>
      <c r="C38">
        <v>2420</v>
      </c>
      <c r="D38" s="1">
        <f t="shared" si="0"/>
        <v>65.405405405405403</v>
      </c>
    </row>
    <row r="39" spans="1:4" x14ac:dyDescent="0.15">
      <c r="A39">
        <v>38</v>
      </c>
      <c r="B39">
        <f t="shared" si="1"/>
        <v>56</v>
      </c>
      <c r="C39">
        <v>2476</v>
      </c>
      <c r="D39" s="1">
        <f t="shared" si="0"/>
        <v>65.15789473684211</v>
      </c>
    </row>
    <row r="40" spans="1:4" x14ac:dyDescent="0.15">
      <c r="A40">
        <v>39</v>
      </c>
      <c r="B40">
        <f t="shared" si="1"/>
        <v>55</v>
      </c>
      <c r="C40">
        <v>2531</v>
      </c>
      <c r="D40" s="1">
        <f t="shared" si="0"/>
        <v>64.897435897435898</v>
      </c>
    </row>
    <row r="41" spans="1:4" x14ac:dyDescent="0.15">
      <c r="A41">
        <v>40</v>
      </c>
      <c r="B41">
        <f t="shared" si="1"/>
        <v>64</v>
      </c>
      <c r="C41">
        <v>2595</v>
      </c>
      <c r="D41" s="1">
        <f t="shared" si="0"/>
        <v>64.875</v>
      </c>
    </row>
    <row r="42" spans="1:4" x14ac:dyDescent="0.15">
      <c r="A42">
        <v>41</v>
      </c>
      <c r="B42">
        <f t="shared" si="1"/>
        <v>60</v>
      </c>
      <c r="C42">
        <v>2655</v>
      </c>
      <c r="D42" s="1">
        <f t="shared" si="0"/>
        <v>64.756097560975604</v>
      </c>
    </row>
    <row r="43" spans="1:4" x14ac:dyDescent="0.15">
      <c r="A43">
        <v>42</v>
      </c>
      <c r="B43">
        <f t="shared" si="1"/>
        <v>59</v>
      </c>
      <c r="C43">
        <v>2714</v>
      </c>
      <c r="D43" s="1">
        <f t="shared" si="0"/>
        <v>64.61904761904762</v>
      </c>
    </row>
    <row r="44" spans="1:4" x14ac:dyDescent="0.15">
      <c r="A44">
        <v>43</v>
      </c>
      <c r="B44">
        <f t="shared" si="1"/>
        <v>60</v>
      </c>
      <c r="C44">
        <v>2774</v>
      </c>
      <c r="D44" s="1">
        <f t="shared" si="0"/>
        <v>64.511627906976742</v>
      </c>
    </row>
    <row r="45" spans="1:4" x14ac:dyDescent="0.15">
      <c r="A45">
        <v>44</v>
      </c>
      <c r="B45">
        <f t="shared" si="1"/>
        <v>63</v>
      </c>
      <c r="C45">
        <v>2837</v>
      </c>
      <c r="D45" s="1">
        <f t="shared" si="0"/>
        <v>64.477272727272734</v>
      </c>
    </row>
    <row r="46" spans="1:4" x14ac:dyDescent="0.15">
      <c r="A46">
        <v>45</v>
      </c>
      <c r="B46">
        <f t="shared" si="1"/>
        <v>58</v>
      </c>
      <c r="C46">
        <v>2895</v>
      </c>
      <c r="D46" s="1">
        <f t="shared" si="0"/>
        <v>64.333333333333329</v>
      </c>
    </row>
    <row r="47" spans="1:4" x14ac:dyDescent="0.15">
      <c r="A47">
        <v>46</v>
      </c>
      <c r="B47">
        <f t="shared" si="1"/>
        <v>68</v>
      </c>
      <c r="C47">
        <v>2963</v>
      </c>
      <c r="D47" s="1">
        <f t="shared" si="0"/>
        <v>64.413043478260875</v>
      </c>
    </row>
    <row r="48" spans="1:4" x14ac:dyDescent="0.15">
      <c r="A48">
        <v>47</v>
      </c>
      <c r="B48">
        <f t="shared" si="1"/>
        <v>63</v>
      </c>
      <c r="C48">
        <v>3026</v>
      </c>
      <c r="D48" s="1">
        <f t="shared" si="0"/>
        <v>64.38297872340425</v>
      </c>
    </row>
    <row r="49" spans="1:4" x14ac:dyDescent="0.15">
      <c r="A49">
        <v>48</v>
      </c>
      <c r="B49">
        <f t="shared" si="1"/>
        <v>62</v>
      </c>
      <c r="C49">
        <v>3088</v>
      </c>
      <c r="D49" s="1">
        <f t="shared" si="0"/>
        <v>64.333333333333329</v>
      </c>
    </row>
    <row r="50" spans="1:4" x14ac:dyDescent="0.15">
      <c r="A50">
        <v>49</v>
      </c>
      <c r="B50">
        <f t="shared" si="1"/>
        <v>79</v>
      </c>
      <c r="C50">
        <v>3167</v>
      </c>
      <c r="D50" s="1">
        <f t="shared" si="0"/>
        <v>64.632653061224488</v>
      </c>
    </row>
    <row r="51" spans="1:4" x14ac:dyDescent="0.15">
      <c r="A51">
        <v>50</v>
      </c>
      <c r="B51">
        <f t="shared" si="1"/>
        <v>59</v>
      </c>
      <c r="C51">
        <v>3226</v>
      </c>
      <c r="D51" s="1">
        <f t="shared" si="0"/>
        <v>64.52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K14" sqref="K14"/>
    </sheetView>
  </sheetViews>
  <sheetFormatPr defaultRowHeight="13.5" x14ac:dyDescent="0.15"/>
  <cols>
    <col min="1" max="1" width="5.25" bestFit="1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</v>
      </c>
      <c r="B2">
        <f>C2</f>
        <v>47</v>
      </c>
      <c r="C2">
        <v>47</v>
      </c>
      <c r="D2" s="1">
        <f>C2/A2</f>
        <v>47</v>
      </c>
    </row>
    <row r="3" spans="1:4" x14ac:dyDescent="0.15">
      <c r="A3">
        <v>2</v>
      </c>
      <c r="B3">
        <f>C3-C2</f>
        <v>56</v>
      </c>
      <c r="C3">
        <v>103</v>
      </c>
      <c r="D3" s="1">
        <f t="shared" ref="D3:D51" si="0">C3/A3</f>
        <v>51.5</v>
      </c>
    </row>
    <row r="4" spans="1:4" x14ac:dyDescent="0.15">
      <c r="A4">
        <v>3</v>
      </c>
      <c r="B4">
        <f t="shared" ref="B4:B51" si="1">C4-C3</f>
        <v>44</v>
      </c>
      <c r="C4">
        <v>147</v>
      </c>
      <c r="D4" s="1">
        <f t="shared" si="0"/>
        <v>49</v>
      </c>
    </row>
    <row r="5" spans="1:4" x14ac:dyDescent="0.15">
      <c r="A5">
        <v>4</v>
      </c>
      <c r="B5">
        <f t="shared" si="1"/>
        <v>49</v>
      </c>
      <c r="C5">
        <v>196</v>
      </c>
      <c r="D5" s="1">
        <f t="shared" si="0"/>
        <v>49</v>
      </c>
    </row>
    <row r="6" spans="1:4" x14ac:dyDescent="0.15">
      <c r="A6">
        <v>5</v>
      </c>
      <c r="B6">
        <f t="shared" si="1"/>
        <v>45</v>
      </c>
      <c r="C6">
        <v>241</v>
      </c>
      <c r="D6" s="1">
        <f t="shared" si="0"/>
        <v>48.2</v>
      </c>
    </row>
    <row r="7" spans="1:4" x14ac:dyDescent="0.15">
      <c r="A7">
        <v>6</v>
      </c>
      <c r="B7">
        <f t="shared" si="1"/>
        <v>54</v>
      </c>
      <c r="C7">
        <v>295</v>
      </c>
      <c r="D7" s="1">
        <f t="shared" si="0"/>
        <v>49.166666666666664</v>
      </c>
    </row>
    <row r="8" spans="1:4" x14ac:dyDescent="0.15">
      <c r="A8">
        <v>7</v>
      </c>
      <c r="B8">
        <f t="shared" si="1"/>
        <v>42</v>
      </c>
      <c r="C8">
        <v>337</v>
      </c>
      <c r="D8" s="1">
        <f t="shared" si="0"/>
        <v>48.142857142857146</v>
      </c>
    </row>
    <row r="9" spans="1:4" x14ac:dyDescent="0.15">
      <c r="A9">
        <v>8</v>
      </c>
      <c r="B9">
        <f t="shared" si="1"/>
        <v>59</v>
      </c>
      <c r="C9">
        <v>396</v>
      </c>
      <c r="D9" s="1">
        <f t="shared" si="0"/>
        <v>49.5</v>
      </c>
    </row>
    <row r="10" spans="1:4" x14ac:dyDescent="0.15">
      <c r="A10">
        <v>9</v>
      </c>
      <c r="B10">
        <f t="shared" si="1"/>
        <v>43</v>
      </c>
      <c r="C10">
        <v>439</v>
      </c>
      <c r="D10" s="1">
        <f t="shared" si="0"/>
        <v>48.777777777777779</v>
      </c>
    </row>
    <row r="11" spans="1:4" x14ac:dyDescent="0.15">
      <c r="A11">
        <v>10</v>
      </c>
      <c r="B11">
        <f t="shared" si="1"/>
        <v>49</v>
      </c>
      <c r="C11">
        <v>488</v>
      </c>
      <c r="D11" s="1">
        <f t="shared" si="0"/>
        <v>48.8</v>
      </c>
    </row>
    <row r="12" spans="1:4" x14ac:dyDescent="0.15">
      <c r="A12">
        <v>11</v>
      </c>
      <c r="B12">
        <f t="shared" si="1"/>
        <v>48</v>
      </c>
      <c r="C12">
        <v>536</v>
      </c>
      <c r="D12" s="1">
        <f t="shared" si="0"/>
        <v>48.727272727272727</v>
      </c>
    </row>
    <row r="13" spans="1:4" x14ac:dyDescent="0.15">
      <c r="A13">
        <v>12</v>
      </c>
      <c r="B13">
        <f t="shared" si="1"/>
        <v>45</v>
      </c>
      <c r="C13">
        <v>581</v>
      </c>
      <c r="D13" s="1">
        <f t="shared" si="0"/>
        <v>48.416666666666664</v>
      </c>
    </row>
    <row r="14" spans="1:4" x14ac:dyDescent="0.15">
      <c r="A14">
        <v>13</v>
      </c>
      <c r="B14">
        <f t="shared" si="1"/>
        <v>36</v>
      </c>
      <c r="C14">
        <v>617</v>
      </c>
      <c r="D14" s="1">
        <f t="shared" si="0"/>
        <v>47.46153846153846</v>
      </c>
    </row>
    <row r="15" spans="1:4" x14ac:dyDescent="0.15">
      <c r="A15">
        <v>14</v>
      </c>
      <c r="B15">
        <f t="shared" si="1"/>
        <v>45</v>
      </c>
      <c r="C15">
        <v>662</v>
      </c>
      <c r="D15" s="1">
        <f t="shared" si="0"/>
        <v>47.285714285714285</v>
      </c>
    </row>
    <row r="16" spans="1:4" x14ac:dyDescent="0.15">
      <c r="A16">
        <v>15</v>
      </c>
      <c r="B16">
        <f t="shared" si="1"/>
        <v>44</v>
      </c>
      <c r="C16">
        <v>706</v>
      </c>
      <c r="D16" s="1">
        <f t="shared" si="0"/>
        <v>47.06666666666667</v>
      </c>
    </row>
    <row r="17" spans="1:4" x14ac:dyDescent="0.15">
      <c r="A17">
        <v>16</v>
      </c>
      <c r="B17">
        <f t="shared" si="1"/>
        <v>44</v>
      </c>
      <c r="C17">
        <v>750</v>
      </c>
      <c r="D17" s="1">
        <f t="shared" si="0"/>
        <v>46.875</v>
      </c>
    </row>
    <row r="18" spans="1:4" x14ac:dyDescent="0.15">
      <c r="A18">
        <v>17</v>
      </c>
      <c r="B18">
        <f t="shared" si="1"/>
        <v>70</v>
      </c>
      <c r="C18">
        <v>820</v>
      </c>
      <c r="D18" s="1">
        <f t="shared" si="0"/>
        <v>48.235294117647058</v>
      </c>
    </row>
    <row r="19" spans="1:4" x14ac:dyDescent="0.15">
      <c r="A19">
        <v>18</v>
      </c>
      <c r="B19">
        <f t="shared" si="1"/>
        <v>37</v>
      </c>
      <c r="C19">
        <v>857</v>
      </c>
      <c r="D19" s="1">
        <f t="shared" si="0"/>
        <v>47.611111111111114</v>
      </c>
    </row>
    <row r="20" spans="1:4" x14ac:dyDescent="0.15">
      <c r="A20">
        <v>19</v>
      </c>
      <c r="B20">
        <f t="shared" si="1"/>
        <v>43</v>
      </c>
      <c r="C20">
        <v>900</v>
      </c>
      <c r="D20" s="1">
        <f t="shared" si="0"/>
        <v>47.368421052631582</v>
      </c>
    </row>
    <row r="21" spans="1:4" x14ac:dyDescent="0.15">
      <c r="A21">
        <v>20</v>
      </c>
      <c r="B21">
        <f t="shared" si="1"/>
        <v>38</v>
      </c>
      <c r="C21">
        <v>938</v>
      </c>
      <c r="D21" s="1">
        <f t="shared" si="0"/>
        <v>46.9</v>
      </c>
    </row>
    <row r="22" spans="1:4" x14ac:dyDescent="0.15">
      <c r="A22">
        <v>21</v>
      </c>
      <c r="B22">
        <f t="shared" si="1"/>
        <v>47</v>
      </c>
      <c r="C22">
        <v>985</v>
      </c>
      <c r="D22" s="1">
        <f t="shared" si="0"/>
        <v>46.904761904761905</v>
      </c>
    </row>
    <row r="23" spans="1:4" x14ac:dyDescent="0.15">
      <c r="A23">
        <v>22</v>
      </c>
      <c r="B23">
        <f t="shared" si="1"/>
        <v>34</v>
      </c>
      <c r="C23">
        <v>1019</v>
      </c>
      <c r="D23" s="1">
        <f t="shared" si="0"/>
        <v>46.31818181818182</v>
      </c>
    </row>
    <row r="24" spans="1:4" x14ac:dyDescent="0.15">
      <c r="A24">
        <v>23</v>
      </c>
      <c r="B24">
        <f t="shared" si="1"/>
        <v>39</v>
      </c>
      <c r="C24">
        <v>1058</v>
      </c>
      <c r="D24" s="1">
        <f t="shared" si="0"/>
        <v>46</v>
      </c>
    </row>
    <row r="25" spans="1:4" x14ac:dyDescent="0.15">
      <c r="A25">
        <v>24</v>
      </c>
      <c r="B25">
        <f t="shared" si="1"/>
        <v>48</v>
      </c>
      <c r="C25">
        <v>1106</v>
      </c>
      <c r="D25" s="1">
        <f t="shared" si="0"/>
        <v>46.083333333333336</v>
      </c>
    </row>
    <row r="26" spans="1:4" x14ac:dyDescent="0.15">
      <c r="A26">
        <v>25</v>
      </c>
      <c r="B26">
        <f t="shared" si="1"/>
        <v>41</v>
      </c>
      <c r="C26">
        <v>1147</v>
      </c>
      <c r="D26" s="1">
        <f t="shared" si="0"/>
        <v>45.88</v>
      </c>
    </row>
    <row r="27" spans="1:4" x14ac:dyDescent="0.15">
      <c r="A27">
        <v>26</v>
      </c>
      <c r="B27">
        <f t="shared" si="1"/>
        <v>34</v>
      </c>
      <c r="C27">
        <v>1181</v>
      </c>
      <c r="D27" s="1">
        <f t="shared" si="0"/>
        <v>45.42307692307692</v>
      </c>
    </row>
    <row r="28" spans="1:4" x14ac:dyDescent="0.15">
      <c r="A28">
        <v>27</v>
      </c>
      <c r="B28">
        <f t="shared" si="1"/>
        <v>44</v>
      </c>
      <c r="C28">
        <v>1225</v>
      </c>
      <c r="D28" s="1">
        <f t="shared" si="0"/>
        <v>45.370370370370374</v>
      </c>
    </row>
    <row r="29" spans="1:4" x14ac:dyDescent="0.15">
      <c r="A29">
        <v>28</v>
      </c>
      <c r="B29">
        <f t="shared" si="1"/>
        <v>30</v>
      </c>
      <c r="C29">
        <v>1255</v>
      </c>
      <c r="D29" s="1">
        <f>C29/A29</f>
        <v>44.821428571428569</v>
      </c>
    </row>
    <row r="30" spans="1:4" x14ac:dyDescent="0.15">
      <c r="A30">
        <v>29</v>
      </c>
      <c r="B30">
        <f t="shared" si="1"/>
        <v>37</v>
      </c>
      <c r="C30">
        <v>1292</v>
      </c>
      <c r="D30" s="1">
        <f t="shared" si="0"/>
        <v>44.551724137931032</v>
      </c>
    </row>
    <row r="31" spans="1:4" x14ac:dyDescent="0.15">
      <c r="A31">
        <v>30</v>
      </c>
      <c r="B31">
        <f t="shared" si="1"/>
        <v>44</v>
      </c>
      <c r="C31">
        <v>1336</v>
      </c>
      <c r="D31" s="1">
        <f t="shared" si="0"/>
        <v>44.533333333333331</v>
      </c>
    </row>
    <row r="32" spans="1:4" x14ac:dyDescent="0.15">
      <c r="A32">
        <v>31</v>
      </c>
      <c r="B32">
        <f t="shared" si="1"/>
        <v>45</v>
      </c>
      <c r="C32">
        <v>1381</v>
      </c>
      <c r="D32" s="1">
        <f t="shared" si="0"/>
        <v>44.548387096774192</v>
      </c>
    </row>
    <row r="33" spans="1:4" x14ac:dyDescent="0.15">
      <c r="A33">
        <v>32</v>
      </c>
      <c r="B33">
        <f t="shared" si="1"/>
        <v>33</v>
      </c>
      <c r="C33">
        <v>1414</v>
      </c>
      <c r="D33" s="1">
        <f t="shared" si="0"/>
        <v>44.1875</v>
      </c>
    </row>
    <row r="34" spans="1:4" x14ac:dyDescent="0.15">
      <c r="A34">
        <v>33</v>
      </c>
      <c r="B34">
        <f t="shared" si="1"/>
        <v>36</v>
      </c>
      <c r="C34">
        <v>1450</v>
      </c>
      <c r="D34" s="1">
        <f t="shared" si="0"/>
        <v>43.939393939393938</v>
      </c>
    </row>
    <row r="35" spans="1:4" x14ac:dyDescent="0.15">
      <c r="A35">
        <v>34</v>
      </c>
      <c r="B35">
        <f t="shared" si="1"/>
        <v>36</v>
      </c>
      <c r="C35">
        <v>1486</v>
      </c>
      <c r="D35" s="1">
        <f t="shared" si="0"/>
        <v>43.705882352941174</v>
      </c>
    </row>
    <row r="36" spans="1:4" x14ac:dyDescent="0.15">
      <c r="A36">
        <v>35</v>
      </c>
      <c r="B36">
        <f t="shared" si="1"/>
        <v>40</v>
      </c>
      <c r="C36">
        <v>1526</v>
      </c>
      <c r="D36" s="1">
        <f t="shared" si="0"/>
        <v>43.6</v>
      </c>
    </row>
    <row r="37" spans="1:4" x14ac:dyDescent="0.15">
      <c r="A37">
        <v>36</v>
      </c>
      <c r="B37">
        <f t="shared" si="1"/>
        <v>32</v>
      </c>
      <c r="C37">
        <v>1558</v>
      </c>
      <c r="D37" s="1">
        <f t="shared" si="0"/>
        <v>43.277777777777779</v>
      </c>
    </row>
    <row r="38" spans="1:4" x14ac:dyDescent="0.15">
      <c r="A38">
        <v>37</v>
      </c>
      <c r="B38">
        <f t="shared" si="1"/>
        <v>38</v>
      </c>
      <c r="C38">
        <v>1596</v>
      </c>
      <c r="D38" s="1">
        <f t="shared" si="0"/>
        <v>43.135135135135137</v>
      </c>
    </row>
    <row r="39" spans="1:4" x14ac:dyDescent="0.15">
      <c r="A39">
        <v>38</v>
      </c>
      <c r="B39">
        <f t="shared" si="1"/>
        <v>33</v>
      </c>
      <c r="C39">
        <v>1629</v>
      </c>
      <c r="D39" s="1">
        <f t="shared" si="0"/>
        <v>42.868421052631582</v>
      </c>
    </row>
    <row r="40" spans="1:4" x14ac:dyDescent="0.15">
      <c r="A40">
        <v>39</v>
      </c>
      <c r="B40">
        <f t="shared" si="1"/>
        <v>34</v>
      </c>
      <c r="C40">
        <v>1663</v>
      </c>
      <c r="D40" s="1">
        <f t="shared" si="0"/>
        <v>42.641025641025642</v>
      </c>
    </row>
    <row r="41" spans="1:4" x14ac:dyDescent="0.15">
      <c r="A41">
        <v>40</v>
      </c>
      <c r="B41">
        <f t="shared" si="1"/>
        <v>45</v>
      </c>
      <c r="C41">
        <v>1708</v>
      </c>
      <c r="D41" s="1">
        <f t="shared" si="0"/>
        <v>42.7</v>
      </c>
    </row>
    <row r="42" spans="1:4" x14ac:dyDescent="0.15">
      <c r="A42">
        <v>41</v>
      </c>
      <c r="B42">
        <f t="shared" si="1"/>
        <v>45</v>
      </c>
      <c r="C42">
        <v>1753</v>
      </c>
      <c r="D42" s="1">
        <f t="shared" si="0"/>
        <v>42.756097560975611</v>
      </c>
    </row>
    <row r="43" spans="1:4" x14ac:dyDescent="0.15">
      <c r="A43">
        <v>42</v>
      </c>
      <c r="B43">
        <f t="shared" si="1"/>
        <v>42</v>
      </c>
      <c r="C43">
        <v>1795</v>
      </c>
      <c r="D43" s="1">
        <f t="shared" si="0"/>
        <v>42.738095238095241</v>
      </c>
    </row>
    <row r="44" spans="1:4" x14ac:dyDescent="0.15">
      <c r="A44">
        <v>43</v>
      </c>
      <c r="B44">
        <f t="shared" si="1"/>
        <v>32</v>
      </c>
      <c r="C44">
        <v>1827</v>
      </c>
      <c r="D44" s="1">
        <f t="shared" si="0"/>
        <v>42.488372093023258</v>
      </c>
    </row>
    <row r="45" spans="1:4" x14ac:dyDescent="0.15">
      <c r="A45">
        <v>44</v>
      </c>
      <c r="B45">
        <f t="shared" si="1"/>
        <v>42</v>
      </c>
      <c r="C45">
        <v>1869</v>
      </c>
      <c r="D45" s="1">
        <f t="shared" si="0"/>
        <v>42.477272727272727</v>
      </c>
    </row>
    <row r="46" spans="1:4" x14ac:dyDescent="0.15">
      <c r="A46">
        <v>45</v>
      </c>
      <c r="B46">
        <f t="shared" si="1"/>
        <v>35</v>
      </c>
      <c r="C46">
        <v>1904</v>
      </c>
      <c r="D46" s="1">
        <f t="shared" si="0"/>
        <v>42.31111111111111</v>
      </c>
    </row>
    <row r="47" spans="1:4" x14ac:dyDescent="0.15">
      <c r="A47">
        <v>46</v>
      </c>
      <c r="B47">
        <f t="shared" si="1"/>
        <v>36</v>
      </c>
      <c r="C47">
        <v>1940</v>
      </c>
      <c r="D47" s="1">
        <f t="shared" si="0"/>
        <v>42.173913043478258</v>
      </c>
    </row>
    <row r="48" spans="1:4" x14ac:dyDescent="0.15">
      <c r="A48">
        <v>47</v>
      </c>
      <c r="B48">
        <f t="shared" si="1"/>
        <v>30</v>
      </c>
      <c r="C48">
        <v>1970</v>
      </c>
      <c r="D48" s="1">
        <f t="shared" si="0"/>
        <v>41.914893617021278</v>
      </c>
    </row>
    <row r="49" spans="1:4" x14ac:dyDescent="0.15">
      <c r="A49">
        <v>48</v>
      </c>
      <c r="B49">
        <f t="shared" si="1"/>
        <v>42</v>
      </c>
      <c r="C49">
        <v>2012</v>
      </c>
      <c r="D49" s="1">
        <f t="shared" si="0"/>
        <v>41.916666666666664</v>
      </c>
    </row>
    <row r="50" spans="1:4" x14ac:dyDescent="0.15">
      <c r="A50">
        <v>49</v>
      </c>
      <c r="B50">
        <f t="shared" si="1"/>
        <v>125</v>
      </c>
      <c r="C50">
        <v>2137</v>
      </c>
      <c r="D50" s="1">
        <f t="shared" si="0"/>
        <v>43.612244897959187</v>
      </c>
    </row>
    <row r="51" spans="1:4" x14ac:dyDescent="0.15">
      <c r="A51">
        <v>50</v>
      </c>
      <c r="B51">
        <f t="shared" si="1"/>
        <v>49</v>
      </c>
      <c r="C51">
        <v>2186</v>
      </c>
      <c r="D51" s="1">
        <f t="shared" si="0"/>
        <v>43.72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22" sqref="E22"/>
    </sheetView>
  </sheetViews>
  <sheetFormatPr defaultRowHeight="13.5" x14ac:dyDescent="0.15"/>
  <cols>
    <col min="1" max="1" width="5.25" bestFit="1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</v>
      </c>
      <c r="B2">
        <f>C2</f>
        <v>35</v>
      </c>
      <c r="C2">
        <v>35</v>
      </c>
      <c r="D2" s="1">
        <f>C2/A2</f>
        <v>35</v>
      </c>
    </row>
    <row r="3" spans="1:4" x14ac:dyDescent="0.15">
      <c r="A3">
        <v>2</v>
      </c>
      <c r="B3">
        <f>C3-C2</f>
        <v>50</v>
      </c>
      <c r="C3">
        <v>85</v>
      </c>
      <c r="D3" s="1">
        <f t="shared" ref="D3:D51" si="0">C3/A3</f>
        <v>42.5</v>
      </c>
    </row>
    <row r="4" spans="1:4" x14ac:dyDescent="0.15">
      <c r="A4">
        <v>3</v>
      </c>
      <c r="B4">
        <f t="shared" ref="B4:B51" si="1">C4-C3</f>
        <v>52</v>
      </c>
      <c r="C4">
        <v>137</v>
      </c>
      <c r="D4" s="1">
        <f t="shared" si="0"/>
        <v>45.666666666666664</v>
      </c>
    </row>
    <row r="5" spans="1:4" x14ac:dyDescent="0.15">
      <c r="A5">
        <v>4</v>
      </c>
      <c r="B5">
        <f t="shared" si="1"/>
        <v>38</v>
      </c>
      <c r="C5">
        <v>175</v>
      </c>
      <c r="D5" s="1">
        <f t="shared" si="0"/>
        <v>43.75</v>
      </c>
    </row>
    <row r="6" spans="1:4" x14ac:dyDescent="0.15">
      <c r="A6">
        <v>5</v>
      </c>
      <c r="B6">
        <f t="shared" si="1"/>
        <v>64</v>
      </c>
      <c r="C6">
        <v>239</v>
      </c>
      <c r="D6" s="1">
        <f t="shared" si="0"/>
        <v>47.8</v>
      </c>
    </row>
    <row r="7" spans="1:4" x14ac:dyDescent="0.15">
      <c r="A7">
        <v>6</v>
      </c>
      <c r="B7">
        <f t="shared" si="1"/>
        <v>43</v>
      </c>
      <c r="C7">
        <v>282</v>
      </c>
      <c r="D7" s="1">
        <f t="shared" si="0"/>
        <v>47</v>
      </c>
    </row>
    <row r="8" spans="1:4" x14ac:dyDescent="0.15">
      <c r="A8">
        <v>7</v>
      </c>
      <c r="B8">
        <f t="shared" si="1"/>
        <v>53</v>
      </c>
      <c r="C8">
        <v>335</v>
      </c>
      <c r="D8" s="1">
        <f t="shared" si="0"/>
        <v>47.857142857142854</v>
      </c>
    </row>
    <row r="9" spans="1:4" x14ac:dyDescent="0.15">
      <c r="A9">
        <v>8</v>
      </c>
      <c r="B9">
        <f t="shared" si="1"/>
        <v>47</v>
      </c>
      <c r="C9">
        <v>382</v>
      </c>
      <c r="D9" s="1">
        <f t="shared" si="0"/>
        <v>47.75</v>
      </c>
    </row>
    <row r="10" spans="1:4" x14ac:dyDescent="0.15">
      <c r="A10">
        <v>9</v>
      </c>
      <c r="B10">
        <f t="shared" si="1"/>
        <v>53</v>
      </c>
      <c r="C10">
        <v>435</v>
      </c>
      <c r="D10" s="1">
        <f t="shared" si="0"/>
        <v>48.333333333333336</v>
      </c>
    </row>
    <row r="11" spans="1:4" x14ac:dyDescent="0.15">
      <c r="A11">
        <v>10</v>
      </c>
      <c r="B11">
        <f t="shared" si="1"/>
        <v>44</v>
      </c>
      <c r="C11">
        <v>479</v>
      </c>
      <c r="D11" s="1">
        <f t="shared" si="0"/>
        <v>47.9</v>
      </c>
    </row>
    <row r="12" spans="1:4" x14ac:dyDescent="0.15">
      <c r="A12">
        <v>11</v>
      </c>
      <c r="B12">
        <f t="shared" si="1"/>
        <v>48</v>
      </c>
      <c r="C12">
        <v>527</v>
      </c>
      <c r="D12" s="1">
        <f t="shared" si="0"/>
        <v>47.909090909090907</v>
      </c>
    </row>
    <row r="13" spans="1:4" x14ac:dyDescent="0.15">
      <c r="A13">
        <v>12</v>
      </c>
      <c r="B13">
        <f t="shared" si="1"/>
        <v>43</v>
      </c>
      <c r="C13">
        <v>570</v>
      </c>
      <c r="D13" s="1">
        <f t="shared" si="0"/>
        <v>47.5</v>
      </c>
    </row>
    <row r="14" spans="1:4" x14ac:dyDescent="0.15">
      <c r="A14">
        <v>13</v>
      </c>
      <c r="B14">
        <f t="shared" si="1"/>
        <v>51</v>
      </c>
      <c r="C14">
        <v>621</v>
      </c>
      <c r="D14" s="1">
        <f t="shared" si="0"/>
        <v>47.769230769230766</v>
      </c>
    </row>
    <row r="15" spans="1:4" x14ac:dyDescent="0.15">
      <c r="A15">
        <v>14</v>
      </c>
      <c r="B15">
        <f t="shared" si="1"/>
        <v>55</v>
      </c>
      <c r="C15">
        <v>676</v>
      </c>
      <c r="D15" s="1">
        <f t="shared" si="0"/>
        <v>48.285714285714285</v>
      </c>
    </row>
    <row r="16" spans="1:4" x14ac:dyDescent="0.15">
      <c r="A16">
        <v>15</v>
      </c>
      <c r="B16">
        <f t="shared" si="1"/>
        <v>51</v>
      </c>
      <c r="C16">
        <v>727</v>
      </c>
      <c r="D16" s="1">
        <f t="shared" si="0"/>
        <v>48.466666666666669</v>
      </c>
    </row>
    <row r="17" spans="1:4" x14ac:dyDescent="0.15">
      <c r="A17">
        <v>16</v>
      </c>
      <c r="B17">
        <f t="shared" si="1"/>
        <v>48</v>
      </c>
      <c r="C17">
        <v>775</v>
      </c>
      <c r="D17" s="1">
        <f t="shared" si="0"/>
        <v>48.4375</v>
      </c>
    </row>
    <row r="18" spans="1:4" x14ac:dyDescent="0.15">
      <c r="A18">
        <v>17</v>
      </c>
      <c r="B18">
        <f t="shared" si="1"/>
        <v>51</v>
      </c>
      <c r="C18">
        <v>826</v>
      </c>
      <c r="D18" s="1">
        <f t="shared" si="0"/>
        <v>48.588235294117645</v>
      </c>
    </row>
    <row r="19" spans="1:4" x14ac:dyDescent="0.15">
      <c r="A19">
        <v>18</v>
      </c>
      <c r="B19">
        <f t="shared" si="1"/>
        <v>37</v>
      </c>
      <c r="C19">
        <v>863</v>
      </c>
      <c r="D19" s="1">
        <f t="shared" si="0"/>
        <v>47.944444444444443</v>
      </c>
    </row>
    <row r="20" spans="1:4" x14ac:dyDescent="0.15">
      <c r="A20">
        <v>19</v>
      </c>
      <c r="B20">
        <f t="shared" si="1"/>
        <v>43</v>
      </c>
      <c r="C20">
        <v>906</v>
      </c>
      <c r="D20" s="1">
        <f t="shared" si="0"/>
        <v>47.684210526315788</v>
      </c>
    </row>
    <row r="21" spans="1:4" x14ac:dyDescent="0.15">
      <c r="A21">
        <v>20</v>
      </c>
      <c r="B21">
        <f t="shared" si="1"/>
        <v>40</v>
      </c>
      <c r="C21">
        <v>946</v>
      </c>
      <c r="D21" s="1">
        <f t="shared" si="0"/>
        <v>47.3</v>
      </c>
    </row>
    <row r="22" spans="1:4" x14ac:dyDescent="0.15">
      <c r="A22">
        <v>21</v>
      </c>
      <c r="B22">
        <f t="shared" si="1"/>
        <v>49</v>
      </c>
      <c r="C22">
        <v>995</v>
      </c>
      <c r="D22" s="1">
        <f t="shared" si="0"/>
        <v>47.38095238095238</v>
      </c>
    </row>
    <row r="23" spans="1:4" x14ac:dyDescent="0.15">
      <c r="A23">
        <v>22</v>
      </c>
      <c r="B23">
        <f t="shared" si="1"/>
        <v>41</v>
      </c>
      <c r="C23">
        <v>1036</v>
      </c>
      <c r="D23" s="1">
        <f t="shared" si="0"/>
        <v>47.090909090909093</v>
      </c>
    </row>
    <row r="24" spans="1:4" x14ac:dyDescent="0.15">
      <c r="A24">
        <v>23</v>
      </c>
      <c r="B24">
        <f t="shared" si="1"/>
        <v>40</v>
      </c>
      <c r="C24">
        <v>1076</v>
      </c>
      <c r="D24" s="1">
        <f t="shared" si="0"/>
        <v>46.782608695652172</v>
      </c>
    </row>
    <row r="25" spans="1:4" x14ac:dyDescent="0.15">
      <c r="A25">
        <v>24</v>
      </c>
      <c r="B25">
        <f t="shared" si="1"/>
        <v>46</v>
      </c>
      <c r="C25">
        <v>1122</v>
      </c>
      <c r="D25" s="1">
        <f t="shared" si="0"/>
        <v>46.75</v>
      </c>
    </row>
    <row r="26" spans="1:4" x14ac:dyDescent="0.15">
      <c r="A26">
        <v>25</v>
      </c>
      <c r="B26">
        <f t="shared" si="1"/>
        <v>45</v>
      </c>
      <c r="C26">
        <v>1167</v>
      </c>
      <c r="D26" s="1">
        <f t="shared" si="0"/>
        <v>46.68</v>
      </c>
    </row>
    <row r="27" spans="1:4" x14ac:dyDescent="0.15">
      <c r="A27">
        <v>26</v>
      </c>
      <c r="B27">
        <f t="shared" si="1"/>
        <v>36</v>
      </c>
      <c r="C27">
        <v>1203</v>
      </c>
      <c r="D27" s="1">
        <f t="shared" si="0"/>
        <v>46.269230769230766</v>
      </c>
    </row>
    <row r="28" spans="1:4" x14ac:dyDescent="0.15">
      <c r="A28">
        <v>27</v>
      </c>
      <c r="B28">
        <f t="shared" si="1"/>
        <v>36</v>
      </c>
      <c r="C28">
        <v>1239</v>
      </c>
      <c r="D28" s="1">
        <f t="shared" si="0"/>
        <v>45.888888888888886</v>
      </c>
    </row>
    <row r="29" spans="1:4" x14ac:dyDescent="0.15">
      <c r="A29">
        <v>28</v>
      </c>
      <c r="B29">
        <f t="shared" si="1"/>
        <v>41</v>
      </c>
      <c r="C29">
        <v>1280</v>
      </c>
      <c r="D29" s="1">
        <f>C29/A29</f>
        <v>45.714285714285715</v>
      </c>
    </row>
    <row r="30" spans="1:4" x14ac:dyDescent="0.15">
      <c r="A30">
        <v>29</v>
      </c>
      <c r="B30">
        <f t="shared" si="1"/>
        <v>38</v>
      </c>
      <c r="C30">
        <v>1318</v>
      </c>
      <c r="D30" s="1">
        <f t="shared" si="0"/>
        <v>45.448275862068968</v>
      </c>
    </row>
    <row r="31" spans="1:4" x14ac:dyDescent="0.15">
      <c r="A31">
        <v>30</v>
      </c>
      <c r="B31">
        <f t="shared" si="1"/>
        <v>50</v>
      </c>
      <c r="C31">
        <v>1368</v>
      </c>
      <c r="D31" s="1">
        <f t="shared" si="0"/>
        <v>45.6</v>
      </c>
    </row>
    <row r="32" spans="1:4" x14ac:dyDescent="0.15">
      <c r="A32">
        <v>31</v>
      </c>
      <c r="B32">
        <f t="shared" si="1"/>
        <v>41</v>
      </c>
      <c r="C32">
        <v>1409</v>
      </c>
      <c r="D32" s="1">
        <f t="shared" si="0"/>
        <v>45.451612903225808</v>
      </c>
    </row>
    <row r="33" spans="1:4" x14ac:dyDescent="0.15">
      <c r="A33">
        <v>32</v>
      </c>
      <c r="B33">
        <f t="shared" si="1"/>
        <v>46</v>
      </c>
      <c r="C33">
        <v>1455</v>
      </c>
      <c r="D33" s="1">
        <f t="shared" si="0"/>
        <v>45.46875</v>
      </c>
    </row>
    <row r="34" spans="1:4" x14ac:dyDescent="0.15">
      <c r="A34">
        <v>33</v>
      </c>
      <c r="B34">
        <f t="shared" si="1"/>
        <v>45</v>
      </c>
      <c r="C34">
        <v>1500</v>
      </c>
      <c r="D34" s="1">
        <f t="shared" si="0"/>
        <v>45.454545454545453</v>
      </c>
    </row>
    <row r="35" spans="1:4" x14ac:dyDescent="0.15">
      <c r="A35">
        <v>34</v>
      </c>
      <c r="B35">
        <f t="shared" si="1"/>
        <v>39</v>
      </c>
      <c r="C35">
        <v>1539</v>
      </c>
      <c r="D35" s="1">
        <f t="shared" si="0"/>
        <v>45.264705882352942</v>
      </c>
    </row>
    <row r="36" spans="1:4" x14ac:dyDescent="0.15">
      <c r="A36">
        <v>35</v>
      </c>
      <c r="B36">
        <f t="shared" si="1"/>
        <v>73</v>
      </c>
      <c r="C36">
        <v>1612</v>
      </c>
      <c r="D36" s="1">
        <f t="shared" si="0"/>
        <v>46.057142857142857</v>
      </c>
    </row>
    <row r="37" spans="1:4" x14ac:dyDescent="0.15">
      <c r="A37">
        <v>36</v>
      </c>
      <c r="B37">
        <f t="shared" si="1"/>
        <v>47</v>
      </c>
      <c r="C37">
        <v>1659</v>
      </c>
      <c r="D37" s="1">
        <f t="shared" si="0"/>
        <v>46.083333333333336</v>
      </c>
    </row>
    <row r="38" spans="1:4" x14ac:dyDescent="0.15">
      <c r="A38">
        <v>37</v>
      </c>
      <c r="B38">
        <f t="shared" si="1"/>
        <v>38</v>
      </c>
      <c r="C38">
        <v>1697</v>
      </c>
      <c r="D38" s="1">
        <f t="shared" si="0"/>
        <v>45.864864864864863</v>
      </c>
    </row>
    <row r="39" spans="1:4" x14ac:dyDescent="0.15">
      <c r="A39">
        <v>38</v>
      </c>
      <c r="B39">
        <f t="shared" si="1"/>
        <v>53</v>
      </c>
      <c r="C39">
        <v>1750</v>
      </c>
      <c r="D39" s="1">
        <f t="shared" si="0"/>
        <v>46.05263157894737</v>
      </c>
    </row>
    <row r="40" spans="1:4" x14ac:dyDescent="0.15">
      <c r="A40">
        <v>39</v>
      </c>
      <c r="B40">
        <f t="shared" si="1"/>
        <v>39</v>
      </c>
      <c r="C40">
        <v>1789</v>
      </c>
      <c r="D40" s="1">
        <f t="shared" si="0"/>
        <v>45.871794871794869</v>
      </c>
    </row>
    <row r="41" spans="1:4" x14ac:dyDescent="0.15">
      <c r="A41">
        <v>40</v>
      </c>
      <c r="B41">
        <f t="shared" si="1"/>
        <v>49</v>
      </c>
      <c r="C41">
        <v>1838</v>
      </c>
      <c r="D41" s="1">
        <f t="shared" si="0"/>
        <v>45.95</v>
      </c>
    </row>
    <row r="42" spans="1:4" x14ac:dyDescent="0.15">
      <c r="A42">
        <v>41</v>
      </c>
      <c r="B42">
        <f t="shared" si="1"/>
        <v>51</v>
      </c>
      <c r="C42">
        <v>1889</v>
      </c>
      <c r="D42" s="1">
        <f t="shared" si="0"/>
        <v>46.073170731707314</v>
      </c>
    </row>
    <row r="43" spans="1:4" x14ac:dyDescent="0.15">
      <c r="A43">
        <v>42</v>
      </c>
      <c r="B43">
        <f t="shared" si="1"/>
        <v>55</v>
      </c>
      <c r="C43">
        <v>1944</v>
      </c>
      <c r="D43" s="1">
        <f t="shared" si="0"/>
        <v>46.285714285714285</v>
      </c>
    </row>
    <row r="44" spans="1:4" x14ac:dyDescent="0.15">
      <c r="A44">
        <v>43</v>
      </c>
      <c r="B44">
        <f t="shared" si="1"/>
        <v>44</v>
      </c>
      <c r="C44">
        <v>1988</v>
      </c>
      <c r="D44" s="1">
        <f t="shared" si="0"/>
        <v>46.232558139534881</v>
      </c>
    </row>
    <row r="45" spans="1:4" x14ac:dyDescent="0.15">
      <c r="A45">
        <v>44</v>
      </c>
      <c r="B45">
        <f t="shared" si="1"/>
        <v>46</v>
      </c>
      <c r="C45">
        <v>2034</v>
      </c>
      <c r="D45" s="1">
        <f t="shared" si="0"/>
        <v>46.227272727272727</v>
      </c>
    </row>
    <row r="46" spans="1:4" x14ac:dyDescent="0.15">
      <c r="A46">
        <v>45</v>
      </c>
      <c r="B46">
        <f t="shared" si="1"/>
        <v>44</v>
      </c>
      <c r="C46">
        <v>2078</v>
      </c>
      <c r="D46" s="1">
        <f t="shared" si="0"/>
        <v>46.177777777777777</v>
      </c>
    </row>
    <row r="47" spans="1:4" x14ac:dyDescent="0.15">
      <c r="A47">
        <v>46</v>
      </c>
      <c r="B47">
        <f t="shared" si="1"/>
        <v>54</v>
      </c>
      <c r="C47">
        <v>2132</v>
      </c>
      <c r="D47" s="1">
        <f t="shared" si="0"/>
        <v>46.347826086956523</v>
      </c>
    </row>
    <row r="48" spans="1:4" x14ac:dyDescent="0.15">
      <c r="A48">
        <v>47</v>
      </c>
      <c r="B48">
        <f t="shared" si="1"/>
        <v>43</v>
      </c>
      <c r="C48">
        <v>2175</v>
      </c>
      <c r="D48" s="1">
        <f t="shared" si="0"/>
        <v>46.276595744680854</v>
      </c>
    </row>
    <row r="49" spans="1:4" x14ac:dyDescent="0.15">
      <c r="A49">
        <v>48</v>
      </c>
      <c r="B49">
        <f t="shared" si="1"/>
        <v>49</v>
      </c>
      <c r="C49">
        <v>2224</v>
      </c>
      <c r="D49" s="1">
        <f t="shared" si="0"/>
        <v>46.333333333333336</v>
      </c>
    </row>
    <row r="50" spans="1:4" x14ac:dyDescent="0.15">
      <c r="A50">
        <v>49</v>
      </c>
      <c r="B50">
        <f t="shared" si="1"/>
        <v>40</v>
      </c>
      <c r="C50">
        <v>2264</v>
      </c>
      <c r="D50" s="1">
        <f t="shared" si="0"/>
        <v>46.204081632653065</v>
      </c>
    </row>
    <row r="51" spans="1:4" x14ac:dyDescent="0.15">
      <c r="A51">
        <v>50</v>
      </c>
      <c r="B51">
        <f t="shared" si="1"/>
        <v>38</v>
      </c>
      <c r="C51">
        <v>2302</v>
      </c>
      <c r="D51" s="1">
        <f t="shared" si="0"/>
        <v>46.04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I37" sqref="I37"/>
    </sheetView>
  </sheetViews>
  <sheetFormatPr defaultRowHeight="13.5" x14ac:dyDescent="0.15"/>
  <cols>
    <col min="1" max="1" width="5.25" bestFit="1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</v>
      </c>
      <c r="B2">
        <f>C2</f>
        <v>38</v>
      </c>
      <c r="C2">
        <v>38</v>
      </c>
      <c r="D2" s="1">
        <f>C2/A2</f>
        <v>38</v>
      </c>
    </row>
    <row r="3" spans="1:4" x14ac:dyDescent="0.15">
      <c r="A3">
        <v>2</v>
      </c>
      <c r="B3">
        <f>C3-C2</f>
        <v>42</v>
      </c>
      <c r="C3">
        <v>80</v>
      </c>
      <c r="D3" s="1">
        <f t="shared" ref="D3:D51" si="0">C3/A3</f>
        <v>40</v>
      </c>
    </row>
    <row r="4" spans="1:4" x14ac:dyDescent="0.15">
      <c r="A4">
        <v>3</v>
      </c>
      <c r="B4">
        <f t="shared" ref="B4:B51" si="1">C4-C3</f>
        <v>50</v>
      </c>
      <c r="C4">
        <v>130</v>
      </c>
      <c r="D4" s="1">
        <f t="shared" si="0"/>
        <v>43.333333333333336</v>
      </c>
    </row>
    <row r="5" spans="1:4" x14ac:dyDescent="0.15">
      <c r="A5">
        <v>4</v>
      </c>
      <c r="B5">
        <f t="shared" si="1"/>
        <v>40</v>
      </c>
      <c r="C5">
        <v>170</v>
      </c>
      <c r="D5" s="1">
        <f t="shared" si="0"/>
        <v>42.5</v>
      </c>
    </row>
    <row r="6" spans="1:4" x14ac:dyDescent="0.15">
      <c r="A6">
        <v>5</v>
      </c>
      <c r="B6">
        <f t="shared" si="1"/>
        <v>37</v>
      </c>
      <c r="C6">
        <v>207</v>
      </c>
      <c r="D6" s="1">
        <f t="shared" si="0"/>
        <v>41.4</v>
      </c>
    </row>
    <row r="7" spans="1:4" x14ac:dyDescent="0.15">
      <c r="A7">
        <v>6</v>
      </c>
      <c r="B7">
        <f t="shared" si="1"/>
        <v>43</v>
      </c>
      <c r="C7">
        <v>250</v>
      </c>
      <c r="D7" s="1">
        <f t="shared" si="0"/>
        <v>41.666666666666664</v>
      </c>
    </row>
    <row r="8" spans="1:4" x14ac:dyDescent="0.15">
      <c r="A8">
        <v>7</v>
      </c>
      <c r="B8">
        <f t="shared" si="1"/>
        <v>39</v>
      </c>
      <c r="C8">
        <v>289</v>
      </c>
      <c r="D8" s="1">
        <f t="shared" si="0"/>
        <v>41.285714285714285</v>
      </c>
    </row>
    <row r="9" spans="1:4" x14ac:dyDescent="0.15">
      <c r="A9">
        <v>8</v>
      </c>
      <c r="B9">
        <f t="shared" si="1"/>
        <v>39</v>
      </c>
      <c r="C9">
        <v>328</v>
      </c>
      <c r="D9" s="1">
        <f t="shared" si="0"/>
        <v>41</v>
      </c>
    </row>
    <row r="10" spans="1:4" x14ac:dyDescent="0.15">
      <c r="A10">
        <v>9</v>
      </c>
      <c r="B10">
        <f t="shared" si="1"/>
        <v>35</v>
      </c>
      <c r="C10">
        <v>363</v>
      </c>
      <c r="D10" s="1">
        <f t="shared" si="0"/>
        <v>40.333333333333336</v>
      </c>
    </row>
    <row r="11" spans="1:4" x14ac:dyDescent="0.15">
      <c r="A11">
        <v>10</v>
      </c>
      <c r="B11">
        <f t="shared" si="1"/>
        <v>50</v>
      </c>
      <c r="C11">
        <v>413</v>
      </c>
      <c r="D11" s="1">
        <f t="shared" si="0"/>
        <v>41.3</v>
      </c>
    </row>
    <row r="12" spans="1:4" x14ac:dyDescent="0.15">
      <c r="A12">
        <v>11</v>
      </c>
      <c r="B12">
        <f t="shared" si="1"/>
        <v>50</v>
      </c>
      <c r="C12">
        <v>463</v>
      </c>
      <c r="D12" s="1">
        <f t="shared" si="0"/>
        <v>42.090909090909093</v>
      </c>
    </row>
    <row r="13" spans="1:4" x14ac:dyDescent="0.15">
      <c r="A13">
        <v>12</v>
      </c>
      <c r="B13">
        <f t="shared" si="1"/>
        <v>53</v>
      </c>
      <c r="C13">
        <v>516</v>
      </c>
      <c r="D13" s="1">
        <f t="shared" si="0"/>
        <v>43</v>
      </c>
    </row>
    <row r="14" spans="1:4" x14ac:dyDescent="0.15">
      <c r="A14">
        <v>13</v>
      </c>
      <c r="B14">
        <f t="shared" si="1"/>
        <v>64</v>
      </c>
      <c r="C14">
        <v>580</v>
      </c>
      <c r="D14" s="1">
        <f t="shared" si="0"/>
        <v>44.615384615384613</v>
      </c>
    </row>
    <row r="15" spans="1:4" x14ac:dyDescent="0.15">
      <c r="A15">
        <v>14</v>
      </c>
      <c r="B15">
        <f t="shared" si="1"/>
        <v>42</v>
      </c>
      <c r="C15">
        <v>622</v>
      </c>
      <c r="D15" s="1">
        <f t="shared" si="0"/>
        <v>44.428571428571431</v>
      </c>
    </row>
    <row r="16" spans="1:4" x14ac:dyDescent="0.15">
      <c r="A16">
        <v>15</v>
      </c>
      <c r="B16">
        <f t="shared" si="1"/>
        <v>42</v>
      </c>
      <c r="C16">
        <v>664</v>
      </c>
      <c r="D16" s="1">
        <f t="shared" si="0"/>
        <v>44.266666666666666</v>
      </c>
    </row>
    <row r="17" spans="1:4" x14ac:dyDescent="0.15">
      <c r="A17">
        <v>16</v>
      </c>
      <c r="B17">
        <f t="shared" si="1"/>
        <v>39</v>
      </c>
      <c r="C17">
        <v>703</v>
      </c>
      <c r="D17" s="1">
        <f t="shared" si="0"/>
        <v>43.9375</v>
      </c>
    </row>
    <row r="18" spans="1:4" x14ac:dyDescent="0.15">
      <c r="A18">
        <v>17</v>
      </c>
      <c r="B18">
        <f t="shared" si="1"/>
        <v>45</v>
      </c>
      <c r="C18">
        <v>748</v>
      </c>
      <c r="D18" s="1">
        <f t="shared" si="0"/>
        <v>44</v>
      </c>
    </row>
    <row r="19" spans="1:4" x14ac:dyDescent="0.15">
      <c r="A19">
        <v>18</v>
      </c>
      <c r="B19">
        <f t="shared" si="1"/>
        <v>38</v>
      </c>
      <c r="C19">
        <v>786</v>
      </c>
      <c r="D19" s="1">
        <f t="shared" si="0"/>
        <v>43.666666666666664</v>
      </c>
    </row>
    <row r="20" spans="1:4" x14ac:dyDescent="0.15">
      <c r="A20">
        <v>19</v>
      </c>
      <c r="B20">
        <f t="shared" si="1"/>
        <v>52</v>
      </c>
      <c r="C20">
        <v>838</v>
      </c>
      <c r="D20" s="1">
        <f t="shared" si="0"/>
        <v>44.10526315789474</v>
      </c>
    </row>
    <row r="21" spans="1:4" x14ac:dyDescent="0.15">
      <c r="A21">
        <v>20</v>
      </c>
      <c r="B21">
        <f t="shared" si="1"/>
        <v>98</v>
      </c>
      <c r="C21">
        <v>936</v>
      </c>
      <c r="D21" s="1">
        <f t="shared" si="0"/>
        <v>46.8</v>
      </c>
    </row>
    <row r="22" spans="1:4" x14ac:dyDescent="0.15">
      <c r="A22">
        <v>21</v>
      </c>
      <c r="B22">
        <f t="shared" si="1"/>
        <v>46</v>
      </c>
      <c r="C22">
        <v>982</v>
      </c>
      <c r="D22" s="1">
        <f t="shared" si="0"/>
        <v>46.761904761904759</v>
      </c>
    </row>
    <row r="23" spans="1:4" x14ac:dyDescent="0.15">
      <c r="A23">
        <v>22</v>
      </c>
      <c r="B23">
        <f t="shared" si="1"/>
        <v>52</v>
      </c>
      <c r="C23">
        <v>1034</v>
      </c>
      <c r="D23" s="1">
        <f t="shared" si="0"/>
        <v>47</v>
      </c>
    </row>
    <row r="24" spans="1:4" x14ac:dyDescent="0.15">
      <c r="A24">
        <v>23</v>
      </c>
      <c r="B24">
        <f t="shared" si="1"/>
        <v>45</v>
      </c>
      <c r="C24">
        <v>1079</v>
      </c>
      <c r="D24" s="1">
        <f t="shared" si="0"/>
        <v>46.913043478260867</v>
      </c>
    </row>
    <row r="25" spans="1:4" x14ac:dyDescent="0.15">
      <c r="A25">
        <v>24</v>
      </c>
      <c r="B25">
        <f t="shared" si="1"/>
        <v>43</v>
      </c>
      <c r="C25">
        <v>1122</v>
      </c>
      <c r="D25" s="1">
        <f t="shared" si="0"/>
        <v>46.75</v>
      </c>
    </row>
    <row r="26" spans="1:4" x14ac:dyDescent="0.15">
      <c r="A26">
        <v>25</v>
      </c>
      <c r="B26">
        <f t="shared" si="1"/>
        <v>52</v>
      </c>
      <c r="C26">
        <v>1174</v>
      </c>
      <c r="D26" s="1">
        <f t="shared" si="0"/>
        <v>46.96</v>
      </c>
    </row>
    <row r="27" spans="1:4" x14ac:dyDescent="0.15">
      <c r="A27">
        <v>26</v>
      </c>
      <c r="B27">
        <f t="shared" si="1"/>
        <v>48</v>
      </c>
      <c r="C27">
        <v>1222</v>
      </c>
      <c r="D27" s="1">
        <f t="shared" si="0"/>
        <v>47</v>
      </c>
    </row>
    <row r="28" spans="1:4" x14ac:dyDescent="0.15">
      <c r="A28">
        <v>27</v>
      </c>
      <c r="B28">
        <f t="shared" si="1"/>
        <v>44</v>
      </c>
      <c r="C28">
        <v>1266</v>
      </c>
      <c r="D28" s="1">
        <f t="shared" si="0"/>
        <v>46.888888888888886</v>
      </c>
    </row>
    <row r="29" spans="1:4" x14ac:dyDescent="0.15">
      <c r="A29">
        <v>28</v>
      </c>
      <c r="B29">
        <f t="shared" si="1"/>
        <v>49</v>
      </c>
      <c r="C29">
        <v>1315</v>
      </c>
      <c r="D29" s="1">
        <f>C29/A29</f>
        <v>46.964285714285715</v>
      </c>
    </row>
    <row r="30" spans="1:4" x14ac:dyDescent="0.15">
      <c r="A30">
        <v>29</v>
      </c>
      <c r="B30">
        <f t="shared" si="1"/>
        <v>30</v>
      </c>
      <c r="C30">
        <v>1345</v>
      </c>
      <c r="D30" s="1">
        <f t="shared" si="0"/>
        <v>46.379310344827587</v>
      </c>
    </row>
    <row r="31" spans="1:4" x14ac:dyDescent="0.15">
      <c r="A31">
        <v>30</v>
      </c>
      <c r="B31">
        <f t="shared" si="1"/>
        <v>60</v>
      </c>
      <c r="C31">
        <v>1405</v>
      </c>
      <c r="D31" s="1">
        <f t="shared" si="0"/>
        <v>46.833333333333336</v>
      </c>
    </row>
    <row r="32" spans="1:4" x14ac:dyDescent="0.15">
      <c r="A32">
        <v>31</v>
      </c>
      <c r="B32">
        <f t="shared" si="1"/>
        <v>37</v>
      </c>
      <c r="C32">
        <v>1442</v>
      </c>
      <c r="D32" s="1">
        <f t="shared" si="0"/>
        <v>46.516129032258064</v>
      </c>
    </row>
    <row r="33" spans="1:4" x14ac:dyDescent="0.15">
      <c r="A33">
        <v>32</v>
      </c>
      <c r="B33">
        <f t="shared" si="1"/>
        <v>44</v>
      </c>
      <c r="C33">
        <v>1486</v>
      </c>
      <c r="D33" s="1">
        <f t="shared" si="0"/>
        <v>46.4375</v>
      </c>
    </row>
    <row r="34" spans="1:4" x14ac:dyDescent="0.15">
      <c r="A34">
        <v>33</v>
      </c>
      <c r="B34">
        <f t="shared" si="1"/>
        <v>41</v>
      </c>
      <c r="C34">
        <v>1527</v>
      </c>
      <c r="D34" s="1">
        <f t="shared" si="0"/>
        <v>46.272727272727273</v>
      </c>
    </row>
    <row r="35" spans="1:4" x14ac:dyDescent="0.15">
      <c r="A35">
        <v>34</v>
      </c>
      <c r="B35">
        <f t="shared" si="1"/>
        <v>44</v>
      </c>
      <c r="C35">
        <v>1571</v>
      </c>
      <c r="D35" s="1">
        <f t="shared" si="0"/>
        <v>46.205882352941174</v>
      </c>
    </row>
    <row r="36" spans="1:4" x14ac:dyDescent="0.15">
      <c r="A36">
        <v>35</v>
      </c>
      <c r="B36">
        <f t="shared" si="1"/>
        <v>34</v>
      </c>
      <c r="C36">
        <v>1605</v>
      </c>
      <c r="D36" s="1">
        <f t="shared" si="0"/>
        <v>45.857142857142854</v>
      </c>
    </row>
    <row r="37" spans="1:4" x14ac:dyDescent="0.15">
      <c r="A37">
        <v>36</v>
      </c>
      <c r="B37">
        <f t="shared" si="1"/>
        <v>52</v>
      </c>
      <c r="C37">
        <v>1657</v>
      </c>
      <c r="D37" s="1">
        <f t="shared" si="0"/>
        <v>46.027777777777779</v>
      </c>
    </row>
    <row r="38" spans="1:4" x14ac:dyDescent="0.15">
      <c r="A38">
        <v>37</v>
      </c>
      <c r="B38">
        <f t="shared" si="1"/>
        <v>44</v>
      </c>
      <c r="C38">
        <v>1701</v>
      </c>
      <c r="D38" s="1">
        <f t="shared" si="0"/>
        <v>45.972972972972975</v>
      </c>
    </row>
    <row r="39" spans="1:4" x14ac:dyDescent="0.15">
      <c r="A39">
        <v>38</v>
      </c>
      <c r="B39">
        <f t="shared" si="1"/>
        <v>50</v>
      </c>
      <c r="C39">
        <v>1751</v>
      </c>
      <c r="D39" s="1">
        <f t="shared" si="0"/>
        <v>46.078947368421055</v>
      </c>
    </row>
    <row r="40" spans="1:4" x14ac:dyDescent="0.15">
      <c r="A40">
        <v>39</v>
      </c>
      <c r="B40">
        <f t="shared" si="1"/>
        <v>58</v>
      </c>
      <c r="C40">
        <v>1809</v>
      </c>
      <c r="D40" s="1">
        <f t="shared" si="0"/>
        <v>46.384615384615387</v>
      </c>
    </row>
    <row r="41" spans="1:4" x14ac:dyDescent="0.15">
      <c r="A41">
        <v>40</v>
      </c>
      <c r="B41">
        <f t="shared" si="1"/>
        <v>46</v>
      </c>
      <c r="C41">
        <v>1855</v>
      </c>
      <c r="D41" s="1">
        <f t="shared" si="0"/>
        <v>46.375</v>
      </c>
    </row>
    <row r="42" spans="1:4" x14ac:dyDescent="0.15">
      <c r="A42">
        <v>41</v>
      </c>
      <c r="B42">
        <f t="shared" si="1"/>
        <v>49</v>
      </c>
      <c r="C42">
        <v>1904</v>
      </c>
      <c r="D42" s="1">
        <f t="shared" si="0"/>
        <v>46.439024390243901</v>
      </c>
    </row>
    <row r="43" spans="1:4" x14ac:dyDescent="0.15">
      <c r="A43">
        <v>42</v>
      </c>
      <c r="B43">
        <f t="shared" si="1"/>
        <v>34</v>
      </c>
      <c r="C43">
        <v>1938</v>
      </c>
      <c r="D43" s="1">
        <f t="shared" si="0"/>
        <v>46.142857142857146</v>
      </c>
    </row>
    <row r="44" spans="1:4" x14ac:dyDescent="0.15">
      <c r="A44">
        <v>43</v>
      </c>
      <c r="B44">
        <f t="shared" si="1"/>
        <v>38</v>
      </c>
      <c r="C44">
        <v>1976</v>
      </c>
      <c r="D44" s="1">
        <f t="shared" si="0"/>
        <v>45.953488372093027</v>
      </c>
    </row>
    <row r="45" spans="1:4" x14ac:dyDescent="0.15">
      <c r="A45">
        <v>44</v>
      </c>
      <c r="B45">
        <f t="shared" si="1"/>
        <v>43</v>
      </c>
      <c r="C45">
        <v>2019</v>
      </c>
      <c r="D45" s="1">
        <f t="shared" si="0"/>
        <v>45.886363636363633</v>
      </c>
    </row>
    <row r="46" spans="1:4" x14ac:dyDescent="0.15">
      <c r="A46">
        <v>45</v>
      </c>
      <c r="B46">
        <f t="shared" si="1"/>
        <v>31</v>
      </c>
      <c r="C46">
        <v>2050</v>
      </c>
      <c r="D46" s="1">
        <f t="shared" si="0"/>
        <v>45.555555555555557</v>
      </c>
    </row>
    <row r="47" spans="1:4" x14ac:dyDescent="0.15">
      <c r="A47">
        <v>46</v>
      </c>
      <c r="B47">
        <f t="shared" si="1"/>
        <v>38</v>
      </c>
      <c r="C47">
        <v>2088</v>
      </c>
      <c r="D47" s="1">
        <f t="shared" si="0"/>
        <v>45.391304347826086</v>
      </c>
    </row>
    <row r="48" spans="1:4" x14ac:dyDescent="0.15">
      <c r="A48">
        <v>47</v>
      </c>
      <c r="B48">
        <f t="shared" si="1"/>
        <v>47</v>
      </c>
      <c r="C48">
        <v>2135</v>
      </c>
      <c r="D48" s="1">
        <f t="shared" si="0"/>
        <v>45.425531914893618</v>
      </c>
    </row>
    <row r="49" spans="1:4" x14ac:dyDescent="0.15">
      <c r="A49">
        <v>48</v>
      </c>
      <c r="B49">
        <f t="shared" si="1"/>
        <v>40</v>
      </c>
      <c r="C49">
        <v>2175</v>
      </c>
      <c r="D49" s="1">
        <f t="shared" si="0"/>
        <v>45.3125</v>
      </c>
    </row>
    <row r="50" spans="1:4" x14ac:dyDescent="0.15">
      <c r="A50">
        <v>49</v>
      </c>
      <c r="B50">
        <f t="shared" si="1"/>
        <v>43</v>
      </c>
      <c r="C50">
        <v>2218</v>
      </c>
      <c r="D50" s="1">
        <f t="shared" si="0"/>
        <v>45.265306122448976</v>
      </c>
    </row>
    <row r="51" spans="1:4" x14ac:dyDescent="0.15">
      <c r="A51">
        <v>50</v>
      </c>
      <c r="B51">
        <f t="shared" si="1"/>
        <v>41</v>
      </c>
      <c r="C51">
        <v>2259</v>
      </c>
      <c r="D51" s="1">
        <f t="shared" si="0"/>
        <v>45.18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" workbookViewId="0">
      <selection activeCell="O25" sqref="O25"/>
    </sheetView>
  </sheetViews>
  <sheetFormatPr defaultRowHeight="13.5" x14ac:dyDescent="0.15"/>
  <cols>
    <col min="1" max="1" width="5.25" bestFit="1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</v>
      </c>
      <c r="B2">
        <f>C2</f>
        <v>37</v>
      </c>
      <c r="C2">
        <v>37</v>
      </c>
      <c r="D2" s="1">
        <f>C2/A2</f>
        <v>37</v>
      </c>
    </row>
    <row r="3" spans="1:4" x14ac:dyDescent="0.15">
      <c r="A3">
        <v>2</v>
      </c>
      <c r="B3">
        <f>C3-C2</f>
        <v>75</v>
      </c>
      <c r="C3">
        <v>112</v>
      </c>
      <c r="D3" s="1">
        <f t="shared" ref="D3:D12" si="0">C3/A3</f>
        <v>56</v>
      </c>
    </row>
    <row r="4" spans="1:4" x14ac:dyDescent="0.15">
      <c r="A4">
        <v>3</v>
      </c>
      <c r="B4">
        <f t="shared" ref="B4:B12" si="1">C4-C3</f>
        <v>63</v>
      </c>
      <c r="C4">
        <v>175</v>
      </c>
      <c r="D4" s="1">
        <f t="shared" si="0"/>
        <v>58.333333333333336</v>
      </c>
    </row>
    <row r="5" spans="1:4" x14ac:dyDescent="0.15">
      <c r="A5">
        <v>4</v>
      </c>
      <c r="B5">
        <f t="shared" si="1"/>
        <v>39</v>
      </c>
      <c r="C5">
        <v>214</v>
      </c>
      <c r="D5" s="1">
        <f t="shared" si="0"/>
        <v>53.5</v>
      </c>
    </row>
    <row r="6" spans="1:4" x14ac:dyDescent="0.15">
      <c r="A6">
        <v>5</v>
      </c>
      <c r="B6">
        <f t="shared" si="1"/>
        <v>44</v>
      </c>
      <c r="C6">
        <v>258</v>
      </c>
      <c r="D6" s="1">
        <f t="shared" si="0"/>
        <v>51.6</v>
      </c>
    </row>
    <row r="7" spans="1:4" x14ac:dyDescent="0.15">
      <c r="A7">
        <v>6</v>
      </c>
      <c r="B7">
        <f t="shared" si="1"/>
        <v>41</v>
      </c>
      <c r="C7">
        <v>299</v>
      </c>
      <c r="D7" s="1">
        <f t="shared" si="0"/>
        <v>49.833333333333336</v>
      </c>
    </row>
    <row r="8" spans="1:4" x14ac:dyDescent="0.15">
      <c r="A8">
        <v>7</v>
      </c>
      <c r="B8">
        <f t="shared" si="1"/>
        <v>40</v>
      </c>
      <c r="C8">
        <v>339</v>
      </c>
      <c r="D8" s="1">
        <f t="shared" si="0"/>
        <v>48.428571428571431</v>
      </c>
    </row>
    <row r="9" spans="1:4" x14ac:dyDescent="0.15">
      <c r="A9">
        <v>8</v>
      </c>
      <c r="B9">
        <f t="shared" si="1"/>
        <v>38</v>
      </c>
      <c r="C9">
        <v>377</v>
      </c>
      <c r="D9" s="1">
        <f t="shared" si="0"/>
        <v>47.125</v>
      </c>
    </row>
    <row r="10" spans="1:4" x14ac:dyDescent="0.15">
      <c r="A10">
        <v>9</v>
      </c>
      <c r="B10">
        <f t="shared" si="1"/>
        <v>46</v>
      </c>
      <c r="C10">
        <v>423</v>
      </c>
      <c r="D10" s="1">
        <f t="shared" si="0"/>
        <v>47</v>
      </c>
    </row>
    <row r="11" spans="1:4" x14ac:dyDescent="0.15">
      <c r="A11">
        <v>10</v>
      </c>
      <c r="B11">
        <f t="shared" si="1"/>
        <v>37</v>
      </c>
      <c r="C11">
        <v>460</v>
      </c>
      <c r="D11" s="1">
        <f t="shared" si="0"/>
        <v>46</v>
      </c>
    </row>
    <row r="12" spans="1:4" x14ac:dyDescent="0.15">
      <c r="A12">
        <v>11</v>
      </c>
      <c r="B12">
        <f t="shared" si="1"/>
        <v>42</v>
      </c>
      <c r="C12">
        <v>502</v>
      </c>
      <c r="D12" s="1">
        <f t="shared" si="0"/>
        <v>45.636363636363633</v>
      </c>
    </row>
    <row r="13" spans="1:4" x14ac:dyDescent="0.15">
      <c r="A13">
        <v>12</v>
      </c>
      <c r="B13">
        <f t="shared" ref="B13:B51" si="2">C13-C12</f>
        <v>61</v>
      </c>
      <c r="C13">
        <v>563</v>
      </c>
      <c r="D13" s="1">
        <f t="shared" ref="D13:D51" si="3">C13/A13</f>
        <v>46.916666666666664</v>
      </c>
    </row>
    <row r="14" spans="1:4" x14ac:dyDescent="0.15">
      <c r="A14">
        <v>13</v>
      </c>
      <c r="B14">
        <f t="shared" si="2"/>
        <v>45</v>
      </c>
      <c r="C14">
        <v>608</v>
      </c>
      <c r="D14" s="1">
        <f t="shared" si="3"/>
        <v>46.769230769230766</v>
      </c>
    </row>
    <row r="15" spans="1:4" x14ac:dyDescent="0.15">
      <c r="A15">
        <v>14</v>
      </c>
      <c r="B15">
        <f t="shared" si="2"/>
        <v>41</v>
      </c>
      <c r="C15">
        <v>649</v>
      </c>
      <c r="D15" s="1">
        <f t="shared" si="3"/>
        <v>46.357142857142854</v>
      </c>
    </row>
    <row r="16" spans="1:4" x14ac:dyDescent="0.15">
      <c r="A16">
        <v>15</v>
      </c>
      <c r="B16">
        <f t="shared" si="2"/>
        <v>60</v>
      </c>
      <c r="C16">
        <v>709</v>
      </c>
      <c r="D16" s="1">
        <f t="shared" si="3"/>
        <v>47.266666666666666</v>
      </c>
    </row>
    <row r="17" spans="1:4" x14ac:dyDescent="0.15">
      <c r="A17">
        <v>16</v>
      </c>
      <c r="B17">
        <f t="shared" si="2"/>
        <v>51</v>
      </c>
      <c r="C17">
        <v>760</v>
      </c>
      <c r="D17" s="1">
        <f t="shared" si="3"/>
        <v>47.5</v>
      </c>
    </row>
    <row r="18" spans="1:4" x14ac:dyDescent="0.15">
      <c r="A18">
        <v>17</v>
      </c>
      <c r="B18">
        <f t="shared" si="2"/>
        <v>62</v>
      </c>
      <c r="C18">
        <v>822</v>
      </c>
      <c r="D18" s="1">
        <f t="shared" si="3"/>
        <v>48.352941176470587</v>
      </c>
    </row>
    <row r="19" spans="1:4" x14ac:dyDescent="0.15">
      <c r="A19">
        <v>18</v>
      </c>
      <c r="B19">
        <f t="shared" si="2"/>
        <v>56</v>
      </c>
      <c r="C19">
        <v>878</v>
      </c>
      <c r="D19" s="1">
        <f t="shared" si="3"/>
        <v>48.777777777777779</v>
      </c>
    </row>
    <row r="20" spans="1:4" x14ac:dyDescent="0.15">
      <c r="A20">
        <v>19</v>
      </c>
      <c r="B20">
        <f t="shared" si="2"/>
        <v>51</v>
      </c>
      <c r="C20">
        <v>929</v>
      </c>
      <c r="D20" s="1">
        <f t="shared" si="3"/>
        <v>48.89473684210526</v>
      </c>
    </row>
    <row r="21" spans="1:4" x14ac:dyDescent="0.15">
      <c r="A21">
        <v>20</v>
      </c>
      <c r="B21">
        <f t="shared" si="2"/>
        <v>45</v>
      </c>
      <c r="C21">
        <v>974</v>
      </c>
      <c r="D21" s="1">
        <f t="shared" si="3"/>
        <v>48.7</v>
      </c>
    </row>
    <row r="22" spans="1:4" x14ac:dyDescent="0.15">
      <c r="A22">
        <v>21</v>
      </c>
      <c r="B22">
        <f t="shared" si="2"/>
        <v>50</v>
      </c>
      <c r="C22">
        <v>1024</v>
      </c>
      <c r="D22" s="1">
        <f t="shared" si="3"/>
        <v>48.761904761904759</v>
      </c>
    </row>
    <row r="23" spans="1:4" x14ac:dyDescent="0.15">
      <c r="A23">
        <v>22</v>
      </c>
      <c r="B23">
        <f t="shared" si="2"/>
        <v>47</v>
      </c>
      <c r="C23">
        <v>1071</v>
      </c>
      <c r="D23" s="1">
        <f t="shared" si="3"/>
        <v>48.68181818181818</v>
      </c>
    </row>
    <row r="24" spans="1:4" x14ac:dyDescent="0.15">
      <c r="A24">
        <v>23</v>
      </c>
      <c r="B24">
        <f t="shared" si="2"/>
        <v>46</v>
      </c>
      <c r="C24">
        <v>1117</v>
      </c>
      <c r="D24" s="1">
        <f t="shared" si="3"/>
        <v>48.565217391304351</v>
      </c>
    </row>
    <row r="25" spans="1:4" x14ac:dyDescent="0.15">
      <c r="A25">
        <v>24</v>
      </c>
      <c r="B25">
        <f t="shared" si="2"/>
        <v>45</v>
      </c>
      <c r="C25">
        <v>1162</v>
      </c>
      <c r="D25" s="1">
        <f t="shared" si="3"/>
        <v>48.416666666666664</v>
      </c>
    </row>
    <row r="26" spans="1:4" x14ac:dyDescent="0.15">
      <c r="A26">
        <v>25</v>
      </c>
      <c r="B26">
        <f t="shared" si="2"/>
        <v>50</v>
      </c>
      <c r="C26">
        <v>1212</v>
      </c>
      <c r="D26" s="1">
        <f t="shared" si="3"/>
        <v>48.48</v>
      </c>
    </row>
    <row r="27" spans="1:4" x14ac:dyDescent="0.15">
      <c r="A27">
        <v>26</v>
      </c>
      <c r="B27">
        <f t="shared" si="2"/>
        <v>47</v>
      </c>
      <c r="C27">
        <v>1259</v>
      </c>
      <c r="D27" s="1">
        <f t="shared" si="3"/>
        <v>48.42307692307692</v>
      </c>
    </row>
    <row r="28" spans="1:4" x14ac:dyDescent="0.15">
      <c r="A28">
        <v>27</v>
      </c>
      <c r="B28">
        <f t="shared" si="2"/>
        <v>49</v>
      </c>
      <c r="C28">
        <v>1308</v>
      </c>
      <c r="D28" s="1">
        <f t="shared" si="3"/>
        <v>48.444444444444443</v>
      </c>
    </row>
    <row r="29" spans="1:4" x14ac:dyDescent="0.15">
      <c r="A29">
        <v>28</v>
      </c>
      <c r="B29">
        <f t="shared" si="2"/>
        <v>40</v>
      </c>
      <c r="C29">
        <v>1348</v>
      </c>
      <c r="D29" s="1">
        <f t="shared" si="3"/>
        <v>48.142857142857146</v>
      </c>
    </row>
    <row r="30" spans="1:4" x14ac:dyDescent="0.15">
      <c r="A30">
        <v>29</v>
      </c>
      <c r="B30">
        <f t="shared" si="2"/>
        <v>38</v>
      </c>
      <c r="C30">
        <v>1386</v>
      </c>
      <c r="D30" s="1">
        <f t="shared" si="3"/>
        <v>47.793103448275865</v>
      </c>
    </row>
    <row r="31" spans="1:4" x14ac:dyDescent="0.15">
      <c r="A31">
        <v>30</v>
      </c>
      <c r="B31">
        <f t="shared" si="2"/>
        <v>54</v>
      </c>
      <c r="C31">
        <v>1440</v>
      </c>
      <c r="D31" s="1">
        <f t="shared" si="3"/>
        <v>48</v>
      </c>
    </row>
    <row r="32" spans="1:4" x14ac:dyDescent="0.15">
      <c r="A32">
        <v>31</v>
      </c>
      <c r="B32">
        <f t="shared" si="2"/>
        <v>49</v>
      </c>
      <c r="C32">
        <v>1489</v>
      </c>
      <c r="D32" s="1">
        <f t="shared" si="3"/>
        <v>48.032258064516128</v>
      </c>
    </row>
    <row r="33" spans="1:4" x14ac:dyDescent="0.15">
      <c r="A33">
        <v>32</v>
      </c>
      <c r="B33">
        <f t="shared" si="2"/>
        <v>44</v>
      </c>
      <c r="C33">
        <v>1533</v>
      </c>
      <c r="D33" s="1">
        <f t="shared" si="3"/>
        <v>47.90625</v>
      </c>
    </row>
    <row r="34" spans="1:4" x14ac:dyDescent="0.15">
      <c r="A34">
        <v>33</v>
      </c>
      <c r="B34">
        <f t="shared" si="2"/>
        <v>44</v>
      </c>
      <c r="C34">
        <v>1577</v>
      </c>
      <c r="D34" s="1">
        <f t="shared" si="3"/>
        <v>47.787878787878789</v>
      </c>
    </row>
    <row r="35" spans="1:4" x14ac:dyDescent="0.15">
      <c r="A35">
        <v>34</v>
      </c>
      <c r="B35">
        <f t="shared" si="2"/>
        <v>36</v>
      </c>
      <c r="C35">
        <v>1613</v>
      </c>
      <c r="D35" s="1">
        <f t="shared" si="3"/>
        <v>47.441176470588232</v>
      </c>
    </row>
    <row r="36" spans="1:4" x14ac:dyDescent="0.15">
      <c r="A36">
        <v>35</v>
      </c>
      <c r="B36">
        <f t="shared" si="2"/>
        <v>47</v>
      </c>
      <c r="C36">
        <v>1660</v>
      </c>
      <c r="D36" s="1">
        <f t="shared" si="3"/>
        <v>47.428571428571431</v>
      </c>
    </row>
    <row r="37" spans="1:4" x14ac:dyDescent="0.15">
      <c r="A37">
        <v>36</v>
      </c>
      <c r="B37">
        <f t="shared" si="2"/>
        <v>44</v>
      </c>
      <c r="C37">
        <v>1704</v>
      </c>
      <c r="D37" s="1">
        <f t="shared" si="3"/>
        <v>47.333333333333336</v>
      </c>
    </row>
    <row r="38" spans="1:4" x14ac:dyDescent="0.15">
      <c r="A38">
        <v>37</v>
      </c>
      <c r="B38">
        <f t="shared" si="2"/>
        <v>42</v>
      </c>
      <c r="C38">
        <v>1746</v>
      </c>
      <c r="D38" s="1">
        <f t="shared" si="3"/>
        <v>47.189189189189186</v>
      </c>
    </row>
    <row r="39" spans="1:4" x14ac:dyDescent="0.15">
      <c r="A39">
        <v>38</v>
      </c>
      <c r="B39">
        <f t="shared" si="2"/>
        <v>39</v>
      </c>
      <c r="C39">
        <v>1785</v>
      </c>
      <c r="D39" s="1">
        <f t="shared" si="3"/>
        <v>46.973684210526315</v>
      </c>
    </row>
    <row r="40" spans="1:4" x14ac:dyDescent="0.15">
      <c r="A40">
        <v>39</v>
      </c>
      <c r="B40">
        <f t="shared" si="2"/>
        <v>48</v>
      </c>
      <c r="C40">
        <v>1833</v>
      </c>
      <c r="D40" s="1">
        <f t="shared" si="3"/>
        <v>47</v>
      </c>
    </row>
    <row r="41" spans="1:4" x14ac:dyDescent="0.15">
      <c r="A41">
        <v>40</v>
      </c>
      <c r="B41">
        <f t="shared" si="2"/>
        <v>39</v>
      </c>
      <c r="C41">
        <v>1872</v>
      </c>
      <c r="D41" s="1">
        <f t="shared" si="3"/>
        <v>46.8</v>
      </c>
    </row>
    <row r="42" spans="1:4" x14ac:dyDescent="0.15">
      <c r="A42">
        <v>41</v>
      </c>
      <c r="B42">
        <f t="shared" si="2"/>
        <v>44</v>
      </c>
      <c r="C42">
        <v>1916</v>
      </c>
      <c r="D42" s="1">
        <f t="shared" si="3"/>
        <v>46.731707317073173</v>
      </c>
    </row>
    <row r="43" spans="1:4" x14ac:dyDescent="0.15">
      <c r="A43">
        <v>42</v>
      </c>
      <c r="B43">
        <f t="shared" si="2"/>
        <v>44</v>
      </c>
      <c r="C43">
        <v>1960</v>
      </c>
      <c r="D43" s="1">
        <f t="shared" si="3"/>
        <v>46.666666666666664</v>
      </c>
    </row>
    <row r="44" spans="1:4" x14ac:dyDescent="0.15">
      <c r="A44">
        <v>43</v>
      </c>
      <c r="B44">
        <f t="shared" si="2"/>
        <v>42</v>
      </c>
      <c r="C44">
        <v>2002</v>
      </c>
      <c r="D44" s="1">
        <f t="shared" si="3"/>
        <v>46.558139534883722</v>
      </c>
    </row>
    <row r="45" spans="1:4" x14ac:dyDescent="0.15">
      <c r="A45">
        <v>44</v>
      </c>
      <c r="B45">
        <f t="shared" si="2"/>
        <v>39</v>
      </c>
      <c r="C45">
        <v>2041</v>
      </c>
      <c r="D45" s="1">
        <f t="shared" si="3"/>
        <v>46.386363636363633</v>
      </c>
    </row>
    <row r="46" spans="1:4" x14ac:dyDescent="0.15">
      <c r="A46">
        <v>45</v>
      </c>
      <c r="B46">
        <f t="shared" si="2"/>
        <v>46</v>
      </c>
      <c r="C46">
        <v>2087</v>
      </c>
      <c r="D46" s="1">
        <f t="shared" si="3"/>
        <v>46.37777777777778</v>
      </c>
    </row>
    <row r="47" spans="1:4" x14ac:dyDescent="0.15">
      <c r="A47">
        <v>46</v>
      </c>
      <c r="B47">
        <f t="shared" si="2"/>
        <v>45</v>
      </c>
      <c r="C47">
        <v>2132</v>
      </c>
      <c r="D47" s="1">
        <f t="shared" si="3"/>
        <v>46.347826086956523</v>
      </c>
    </row>
    <row r="48" spans="1:4" x14ac:dyDescent="0.15">
      <c r="A48">
        <v>47</v>
      </c>
      <c r="B48">
        <f t="shared" si="2"/>
        <v>40</v>
      </c>
      <c r="C48">
        <v>2172</v>
      </c>
      <c r="D48" s="1">
        <f t="shared" si="3"/>
        <v>46.212765957446805</v>
      </c>
    </row>
    <row r="49" spans="1:4" x14ac:dyDescent="0.15">
      <c r="A49">
        <v>48</v>
      </c>
      <c r="B49">
        <f t="shared" si="2"/>
        <v>47</v>
      </c>
      <c r="C49">
        <v>2219</v>
      </c>
      <c r="D49" s="1">
        <f t="shared" si="3"/>
        <v>46.229166666666664</v>
      </c>
    </row>
    <row r="50" spans="1:4" x14ac:dyDescent="0.15">
      <c r="A50">
        <v>49</v>
      </c>
      <c r="B50">
        <f t="shared" si="2"/>
        <v>48</v>
      </c>
      <c r="C50">
        <v>2267</v>
      </c>
      <c r="D50" s="1">
        <f t="shared" si="3"/>
        <v>46.265306122448976</v>
      </c>
    </row>
    <row r="51" spans="1:4" x14ac:dyDescent="0.15">
      <c r="A51">
        <v>50</v>
      </c>
      <c r="B51">
        <f t="shared" si="2"/>
        <v>49</v>
      </c>
      <c r="C51">
        <v>2316</v>
      </c>
      <c r="D51" s="1">
        <f t="shared" si="3"/>
        <v>46.32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1班</vt:lpstr>
      <vt:lpstr>2班</vt:lpstr>
      <vt:lpstr>3班</vt:lpstr>
      <vt:lpstr>4班</vt:lpstr>
      <vt:lpstr>5班</vt:lpstr>
      <vt:lpstr>6班</vt:lpstr>
      <vt:lpstr>7班</vt:lpstr>
      <vt:lpstr>8班</vt:lpstr>
    </vt:vector>
  </TitlesOfParts>
  <Company>東京工業大学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labmember</dc:creator>
  <cp:lastModifiedBy>labmember</cp:lastModifiedBy>
  <dcterms:created xsi:type="dcterms:W3CDTF">2013-05-09T04:46:49Z</dcterms:created>
  <dcterms:modified xsi:type="dcterms:W3CDTF">2013-05-10T07:51:00Z</dcterms:modified>
</cp:coreProperties>
</file>