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ia\Desktop\SMPD (1)\SMPD\"/>
    </mc:Choice>
  </mc:AlternateContent>
  <bookViews>
    <workbookView xWindow="0" yWindow="0" windowWidth="20700" windowHeight="7920" activeTab="3"/>
  </bookViews>
  <sheets>
    <sheet name="123" sheetId="1" r:id="rId1"/>
    <sheet name="134!" sheetId="2" r:id="rId2"/>
    <sheet name="124" sheetId="3" r:id="rId3"/>
    <sheet name="234" sheetId="4" r:id="rId4"/>
    <sheet name="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5" l="1"/>
  <c r="B17" i="5"/>
  <c r="L12" i="5"/>
  <c r="K12" i="5"/>
  <c r="J12" i="5"/>
  <c r="I12" i="5"/>
  <c r="L11" i="5"/>
  <c r="K11" i="5"/>
  <c r="J11" i="5"/>
  <c r="I11" i="5"/>
  <c r="J10" i="5"/>
  <c r="I10" i="5"/>
  <c r="G10" i="5"/>
  <c r="L10" i="5" s="1"/>
  <c r="J6" i="5"/>
  <c r="I6" i="5"/>
  <c r="G6" i="5"/>
  <c r="L6" i="5" s="1"/>
  <c r="J5" i="5"/>
  <c r="I5" i="5"/>
  <c r="G5" i="5"/>
  <c r="B18" i="5" s="1"/>
  <c r="J4" i="5"/>
  <c r="I4" i="5"/>
  <c r="G4" i="5"/>
  <c r="L4" i="5" s="1"/>
  <c r="J10" i="4"/>
  <c r="K10" i="4"/>
  <c r="L10" i="4"/>
  <c r="I10" i="4"/>
  <c r="G10" i="4"/>
  <c r="J4" i="4"/>
  <c r="K4" i="4"/>
  <c r="L4" i="4"/>
  <c r="I4" i="4"/>
  <c r="G4" i="4"/>
  <c r="L12" i="4"/>
  <c r="K12" i="4"/>
  <c r="J12" i="4"/>
  <c r="I12" i="4"/>
  <c r="L11" i="4"/>
  <c r="K11" i="4"/>
  <c r="J11" i="4"/>
  <c r="I11" i="4"/>
  <c r="K6" i="4"/>
  <c r="J6" i="4"/>
  <c r="I6" i="4"/>
  <c r="G6" i="4"/>
  <c r="B19" i="4" s="1"/>
  <c r="K5" i="4"/>
  <c r="J5" i="4"/>
  <c r="I5" i="4"/>
  <c r="G5" i="4"/>
  <c r="B18" i="4" s="1"/>
  <c r="B17" i="4"/>
  <c r="D17" i="4" s="1"/>
  <c r="J11" i="3"/>
  <c r="K11" i="3"/>
  <c r="L11" i="3"/>
  <c r="I11" i="3"/>
  <c r="G11" i="3"/>
  <c r="J5" i="3"/>
  <c r="K5" i="3"/>
  <c r="L5" i="3"/>
  <c r="I5" i="3"/>
  <c r="G5" i="3"/>
  <c r="L12" i="3"/>
  <c r="K12" i="3"/>
  <c r="J12" i="3"/>
  <c r="I12" i="3"/>
  <c r="K10" i="3"/>
  <c r="J10" i="3"/>
  <c r="I10" i="3"/>
  <c r="G10" i="3"/>
  <c r="L10" i="3" s="1"/>
  <c r="K6" i="3"/>
  <c r="J6" i="3"/>
  <c r="I6" i="3"/>
  <c r="G6" i="3"/>
  <c r="B19" i="3" s="1"/>
  <c r="B18" i="3"/>
  <c r="K4" i="3"/>
  <c r="J4" i="3"/>
  <c r="I4" i="3"/>
  <c r="G4" i="3"/>
  <c r="B17" i="3" s="1"/>
  <c r="D17" i="3" s="1"/>
  <c r="B18" i="2"/>
  <c r="B19" i="2"/>
  <c r="J12" i="2"/>
  <c r="K12" i="2"/>
  <c r="L12" i="2"/>
  <c r="I12" i="2"/>
  <c r="J11" i="2"/>
  <c r="K11" i="2"/>
  <c r="L11" i="2"/>
  <c r="I11" i="2"/>
  <c r="J10" i="2"/>
  <c r="K10" i="2"/>
  <c r="L10" i="2"/>
  <c r="J6" i="2"/>
  <c r="K6" i="2"/>
  <c r="L6" i="2"/>
  <c r="I6" i="2"/>
  <c r="J5" i="2"/>
  <c r="K5" i="2"/>
  <c r="L5" i="2"/>
  <c r="I5" i="2"/>
  <c r="J4" i="2"/>
  <c r="K4" i="2"/>
  <c r="L4" i="2"/>
  <c r="I4" i="2"/>
  <c r="G6" i="2"/>
  <c r="I10" i="2"/>
  <c r="G10" i="2"/>
  <c r="G5" i="2"/>
  <c r="G4" i="2"/>
  <c r="B17" i="2" s="1"/>
  <c r="I18" i="1"/>
  <c r="R4" i="1" a="1"/>
  <c r="R4" i="1" s="1"/>
  <c r="V4" i="1" s="1"/>
  <c r="N4" i="1" a="1"/>
  <c r="N4" i="1" s="1"/>
  <c r="D17" i="1"/>
  <c r="B18" i="1"/>
  <c r="B19" i="1"/>
  <c r="B17" i="1"/>
  <c r="Z10" i="1"/>
  <c r="V11" i="1"/>
  <c r="W11" i="1"/>
  <c r="X11" i="1"/>
  <c r="V12" i="1"/>
  <c r="W12" i="1"/>
  <c r="X12" i="1"/>
  <c r="W10" i="1"/>
  <c r="X10" i="1"/>
  <c r="V10" i="1"/>
  <c r="R10" i="1" a="1"/>
  <c r="R10" i="1" s="1"/>
  <c r="N10" i="1" a="1"/>
  <c r="N10" i="1" s="1"/>
  <c r="J12" i="1"/>
  <c r="K12" i="1"/>
  <c r="L12" i="1"/>
  <c r="J11" i="1"/>
  <c r="K11" i="1"/>
  <c r="L11" i="1"/>
  <c r="J10" i="1"/>
  <c r="K10" i="1"/>
  <c r="L10" i="1"/>
  <c r="I10" i="1"/>
  <c r="I12" i="1"/>
  <c r="I11" i="1"/>
  <c r="J6" i="1"/>
  <c r="K6" i="1"/>
  <c r="L6" i="1"/>
  <c r="I6" i="1"/>
  <c r="J5" i="1"/>
  <c r="K5" i="1"/>
  <c r="L5" i="1"/>
  <c r="I5" i="1"/>
  <c r="J4" i="1"/>
  <c r="K4" i="1"/>
  <c r="L4" i="1"/>
  <c r="I4" i="1"/>
  <c r="G10" i="1"/>
  <c r="G11" i="1"/>
  <c r="G12" i="1"/>
  <c r="G5" i="1"/>
  <c r="G6" i="1"/>
  <c r="G4" i="1"/>
  <c r="D17" i="5" l="1"/>
  <c r="K4" i="5"/>
  <c r="N4" i="5" s="1" a="1"/>
  <c r="K5" i="5"/>
  <c r="K6" i="5"/>
  <c r="K10" i="5"/>
  <c r="N10" i="5" s="1" a="1"/>
  <c r="L5" i="5"/>
  <c r="N10" i="4" a="1"/>
  <c r="N4" i="4" a="1"/>
  <c r="L5" i="4"/>
  <c r="L6" i="4"/>
  <c r="N10" i="3" a="1"/>
  <c r="L4" i="3"/>
  <c r="N4" i="3" s="1" a="1"/>
  <c r="L6" i="3"/>
  <c r="D17" i="2"/>
  <c r="N4" i="2" a="1"/>
  <c r="S6" i="1"/>
  <c r="W6" i="1" s="1"/>
  <c r="R6" i="1"/>
  <c r="V6" i="1" s="1"/>
  <c r="T4" i="1"/>
  <c r="X4" i="1" s="1"/>
  <c r="R5" i="1"/>
  <c r="V5" i="1" s="1"/>
  <c r="T6" i="1"/>
  <c r="X6" i="1" s="1"/>
  <c r="T5" i="1"/>
  <c r="X5" i="1" s="1"/>
  <c r="S4" i="1"/>
  <c r="W4" i="1" s="1"/>
  <c r="S5" i="1"/>
  <c r="W5" i="1" s="1"/>
  <c r="N5" i="1"/>
  <c r="O7" i="1"/>
  <c r="N6" i="1"/>
  <c r="P4" i="1"/>
  <c r="O6" i="1"/>
  <c r="N7" i="1"/>
  <c r="P5" i="1"/>
  <c r="O4" i="1"/>
  <c r="P7" i="1"/>
  <c r="P6" i="1"/>
  <c r="O5" i="1"/>
  <c r="S12" i="1"/>
  <c r="S10" i="1"/>
  <c r="R11" i="1"/>
  <c r="R12" i="1"/>
  <c r="T10" i="1"/>
  <c r="T11" i="1"/>
  <c r="T12" i="1"/>
  <c r="S11" i="1"/>
  <c r="P13" i="1"/>
  <c r="O10" i="1"/>
  <c r="O12" i="1"/>
  <c r="N11" i="1"/>
  <c r="O13" i="1"/>
  <c r="N12" i="1"/>
  <c r="P10" i="1"/>
  <c r="N13" i="1"/>
  <c r="P11" i="1"/>
  <c r="P12" i="1"/>
  <c r="O11" i="1"/>
  <c r="O7" i="5" l="1"/>
  <c r="N6" i="5"/>
  <c r="P4" i="5"/>
  <c r="O5" i="5"/>
  <c r="P7" i="5"/>
  <c r="O6" i="5"/>
  <c r="N5" i="5"/>
  <c r="N7" i="5"/>
  <c r="P5" i="5"/>
  <c r="O4" i="5"/>
  <c r="P6" i="5"/>
  <c r="N4" i="5"/>
  <c r="R4" i="5" s="1" a="1"/>
  <c r="O13" i="5"/>
  <c r="N12" i="5"/>
  <c r="P10" i="5"/>
  <c r="P13" i="5"/>
  <c r="N11" i="5"/>
  <c r="N13" i="5"/>
  <c r="P11" i="5"/>
  <c r="O10" i="5"/>
  <c r="P12" i="5"/>
  <c r="O11" i="5"/>
  <c r="N10" i="5"/>
  <c r="O12" i="5"/>
  <c r="P6" i="4"/>
  <c r="O5" i="4"/>
  <c r="N4" i="4"/>
  <c r="P7" i="4"/>
  <c r="O6" i="4"/>
  <c r="N5" i="4"/>
  <c r="O7" i="4"/>
  <c r="N6" i="4"/>
  <c r="P4" i="4"/>
  <c r="N7" i="4"/>
  <c r="P5" i="4"/>
  <c r="O4" i="4"/>
  <c r="P12" i="4"/>
  <c r="O11" i="4"/>
  <c r="N10" i="4"/>
  <c r="P13" i="4"/>
  <c r="O12" i="4"/>
  <c r="N11" i="4"/>
  <c r="O13" i="4"/>
  <c r="N12" i="4"/>
  <c r="P10" i="4"/>
  <c r="N13" i="4"/>
  <c r="P11" i="4"/>
  <c r="O10" i="4"/>
  <c r="P6" i="3"/>
  <c r="O5" i="3"/>
  <c r="N4" i="3"/>
  <c r="N7" i="3"/>
  <c r="P5" i="3"/>
  <c r="P7" i="3"/>
  <c r="O6" i="3"/>
  <c r="N5" i="3"/>
  <c r="O7" i="3"/>
  <c r="N6" i="3"/>
  <c r="P4" i="3"/>
  <c r="O4" i="3"/>
  <c r="P12" i="3"/>
  <c r="O11" i="3"/>
  <c r="N10" i="3"/>
  <c r="R10" i="3" s="1" a="1"/>
  <c r="P13" i="3"/>
  <c r="O12" i="3"/>
  <c r="N11" i="3"/>
  <c r="O13" i="3"/>
  <c r="N12" i="3"/>
  <c r="P10" i="3"/>
  <c r="N13" i="3"/>
  <c r="P11" i="3"/>
  <c r="O10" i="3"/>
  <c r="O7" i="2"/>
  <c r="N6" i="2"/>
  <c r="P4" i="2"/>
  <c r="P6" i="2"/>
  <c r="O5" i="2"/>
  <c r="P7" i="2"/>
  <c r="N5" i="2"/>
  <c r="N7" i="2"/>
  <c r="P5" i="2"/>
  <c r="O4" i="2"/>
  <c r="N4" i="2"/>
  <c r="O6" i="2"/>
  <c r="N10" i="2" a="1"/>
  <c r="Z4" i="1"/>
  <c r="R10" i="5" l="1" a="1"/>
  <c r="T5" i="5"/>
  <c r="X5" i="5" s="1"/>
  <c r="S4" i="5"/>
  <c r="W4" i="5" s="1"/>
  <c r="R6" i="5"/>
  <c r="V6" i="5" s="1"/>
  <c r="T4" i="5"/>
  <c r="X4" i="5" s="1"/>
  <c r="T6" i="5"/>
  <c r="X6" i="5" s="1"/>
  <c r="S5" i="5"/>
  <c r="W5" i="5" s="1"/>
  <c r="R4" i="5"/>
  <c r="V4" i="5" s="1"/>
  <c r="Z4" i="5" s="1"/>
  <c r="S6" i="5"/>
  <c r="W6" i="5" s="1"/>
  <c r="R5" i="5"/>
  <c r="V5" i="5" s="1"/>
  <c r="R10" i="4" a="1"/>
  <c r="R11" i="4" s="1"/>
  <c r="V11" i="4" s="1"/>
  <c r="R4" i="4" a="1"/>
  <c r="R4" i="3" a="1"/>
  <c r="S6" i="3" s="1"/>
  <c r="W6" i="3" s="1"/>
  <c r="S12" i="3"/>
  <c r="W12" i="3" s="1"/>
  <c r="R11" i="3"/>
  <c r="V11" i="3" s="1"/>
  <c r="R12" i="3"/>
  <c r="V12" i="3" s="1"/>
  <c r="T10" i="3"/>
  <c r="X10" i="3" s="1"/>
  <c r="T11" i="3"/>
  <c r="X11" i="3" s="1"/>
  <c r="S10" i="3"/>
  <c r="W10" i="3" s="1"/>
  <c r="T12" i="3"/>
  <c r="X12" i="3" s="1"/>
  <c r="S11" i="3"/>
  <c r="W11" i="3" s="1"/>
  <c r="R10" i="3"/>
  <c r="V10" i="3" s="1"/>
  <c r="R4" i="2" a="1"/>
  <c r="T5" i="2" s="1"/>
  <c r="X5" i="2" s="1"/>
  <c r="O13" i="2"/>
  <c r="N12" i="2"/>
  <c r="P10" i="2"/>
  <c r="N11" i="2"/>
  <c r="N13" i="2"/>
  <c r="P11" i="2"/>
  <c r="O10" i="2"/>
  <c r="P13" i="2"/>
  <c r="P12" i="2"/>
  <c r="O11" i="2"/>
  <c r="N10" i="2"/>
  <c r="R10" i="2" s="1" a="1"/>
  <c r="O12" i="2"/>
  <c r="T11" i="5" l="1"/>
  <c r="X11" i="5" s="1"/>
  <c r="S10" i="5"/>
  <c r="W10" i="5" s="1"/>
  <c r="S12" i="5"/>
  <c r="W12" i="5" s="1"/>
  <c r="R12" i="5"/>
  <c r="V12" i="5" s="1"/>
  <c r="T12" i="5"/>
  <c r="X12" i="5" s="1"/>
  <c r="S11" i="5"/>
  <c r="W11" i="5" s="1"/>
  <c r="R10" i="5"/>
  <c r="V10" i="5" s="1"/>
  <c r="Z10" i="5" s="1"/>
  <c r="I18" i="5" s="1"/>
  <c r="R11" i="5"/>
  <c r="V11" i="5" s="1"/>
  <c r="T10" i="5"/>
  <c r="X10" i="5" s="1"/>
  <c r="S11" i="4"/>
  <c r="W11" i="4" s="1"/>
  <c r="T11" i="4"/>
  <c r="X11" i="4" s="1"/>
  <c r="T10" i="4"/>
  <c r="X10" i="4" s="1"/>
  <c r="R10" i="4"/>
  <c r="V10" i="4" s="1"/>
  <c r="S12" i="4"/>
  <c r="W12" i="4" s="1"/>
  <c r="T12" i="4"/>
  <c r="X12" i="4" s="1"/>
  <c r="R12" i="4"/>
  <c r="V12" i="4" s="1"/>
  <c r="S10" i="4"/>
  <c r="W10" i="4" s="1"/>
  <c r="S6" i="4"/>
  <c r="W6" i="4" s="1"/>
  <c r="R5" i="4"/>
  <c r="V5" i="4" s="1"/>
  <c r="R6" i="4"/>
  <c r="V6" i="4" s="1"/>
  <c r="T4" i="4"/>
  <c r="X4" i="4" s="1"/>
  <c r="T5" i="4"/>
  <c r="X5" i="4" s="1"/>
  <c r="S4" i="4"/>
  <c r="W4" i="4" s="1"/>
  <c r="T6" i="4"/>
  <c r="X6" i="4" s="1"/>
  <c r="S5" i="4"/>
  <c r="W5" i="4" s="1"/>
  <c r="R4" i="4"/>
  <c r="V4" i="4" s="1"/>
  <c r="T4" i="3"/>
  <c r="X4" i="3" s="1"/>
  <c r="T6" i="3"/>
  <c r="X6" i="3" s="1"/>
  <c r="S5" i="3"/>
  <c r="W5" i="3" s="1"/>
  <c r="T5" i="3"/>
  <c r="X5" i="3" s="1"/>
  <c r="R6" i="3"/>
  <c r="V6" i="3" s="1"/>
  <c r="R5" i="3"/>
  <c r="V5" i="3" s="1"/>
  <c r="S4" i="3"/>
  <c r="W4" i="3" s="1"/>
  <c r="R4" i="3"/>
  <c r="V4" i="3" s="1"/>
  <c r="Z10" i="3"/>
  <c r="R5" i="2"/>
  <c r="V5" i="2" s="1"/>
  <c r="S4" i="2"/>
  <c r="W4" i="2" s="1"/>
  <c r="T6" i="2"/>
  <c r="X6" i="2" s="1"/>
  <c r="S6" i="2"/>
  <c r="W6" i="2" s="1"/>
  <c r="R6" i="2"/>
  <c r="V6" i="2" s="1"/>
  <c r="R4" i="2"/>
  <c r="V4" i="2" s="1"/>
  <c r="T4" i="2"/>
  <c r="X4" i="2" s="1"/>
  <c r="S5" i="2"/>
  <c r="W5" i="2" s="1"/>
  <c r="T11" i="2"/>
  <c r="X11" i="2" s="1"/>
  <c r="S10" i="2"/>
  <c r="W10" i="2" s="1"/>
  <c r="T12" i="2"/>
  <c r="X12" i="2" s="1"/>
  <c r="S11" i="2"/>
  <c r="W11" i="2" s="1"/>
  <c r="R10" i="2"/>
  <c r="V10" i="2" s="1"/>
  <c r="R12" i="2"/>
  <c r="V12" i="2" s="1"/>
  <c r="S12" i="2"/>
  <c r="W12" i="2" s="1"/>
  <c r="R11" i="2"/>
  <c r="V11" i="2" s="1"/>
  <c r="T10" i="2"/>
  <c r="X10" i="2" s="1"/>
  <c r="Z10" i="4" l="1"/>
  <c r="Z4" i="4"/>
  <c r="Z4" i="3"/>
  <c r="I18" i="3" s="1"/>
  <c r="Z4" i="2"/>
  <c r="Z10" i="2"/>
  <c r="I18" i="4" l="1"/>
  <c r="I18" i="2"/>
</calcChain>
</file>

<file path=xl/sharedStrings.xml><?xml version="1.0" encoding="utf-8"?>
<sst xmlns="http://schemas.openxmlformats.org/spreadsheetml/2006/main" count="171" uniqueCount="32">
  <si>
    <t>A</t>
  </si>
  <si>
    <t>cecha 1</t>
  </si>
  <si>
    <t>cecha2</t>
  </si>
  <si>
    <t>cecha 2</t>
  </si>
  <si>
    <t>cecha 3</t>
  </si>
  <si>
    <t>B</t>
  </si>
  <si>
    <t>obiekt1</t>
  </si>
  <si>
    <t>obiekt2</t>
  </si>
  <si>
    <t>obiekt3</t>
  </si>
  <si>
    <t>obiekt4</t>
  </si>
  <si>
    <t>uA</t>
  </si>
  <si>
    <t>uB</t>
  </si>
  <si>
    <t>xA-uA</t>
  </si>
  <si>
    <t>CA</t>
  </si>
  <si>
    <t>CB</t>
  </si>
  <si>
    <t>(xA-uA)T</t>
  </si>
  <si>
    <t>(xA-uA)(xA-uA)T</t>
  </si>
  <si>
    <t>xB-uB</t>
  </si>
  <si>
    <t>(xB-uB)T</t>
  </si>
  <si>
    <t>(xB-uB)(xB-uB)T</t>
  </si>
  <si>
    <t>det(CB)</t>
  </si>
  <si>
    <t>det(CA)</t>
  </si>
  <si>
    <t>Ua-Ub</t>
  </si>
  <si>
    <t>|Ua-Ub|</t>
  </si>
  <si>
    <t>F123</t>
  </si>
  <si>
    <t>cecha 4</t>
  </si>
  <si>
    <t xml:space="preserve">cech 4 </t>
  </si>
  <si>
    <t xml:space="preserve">ilość cech </t>
  </si>
  <si>
    <t>ilość obiektów</t>
  </si>
  <si>
    <t>cecha3</t>
  </si>
  <si>
    <t>number of objects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</si>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</sst>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9"/>
  <sheetViews>
    <sheetView workbookViewId="0">
      <selection activeCell="G17" sqref="G17"/>
    </sheetView>
  </sheetViews>
  <sheetFormatPr defaultRowHeight="15" x14ac:dyDescent="0.25"/>
  <sheetData>
    <row r="2" spans="1:26" x14ac:dyDescent="0.25">
      <c r="B2" t="s">
        <v>0</v>
      </c>
    </row>
    <row r="3" spans="1:26" x14ac:dyDescent="0.25">
      <c r="B3" t="s">
        <v>6</v>
      </c>
      <c r="C3" t="s">
        <v>7</v>
      </c>
      <c r="D3" t="s">
        <v>8</v>
      </c>
      <c r="E3" t="s">
        <v>9</v>
      </c>
      <c r="G3" t="s">
        <v>10</v>
      </c>
      <c r="I3" t="s">
        <v>12</v>
      </c>
      <c r="N3" t="s">
        <v>15</v>
      </c>
      <c r="R3" t="s">
        <v>16</v>
      </c>
      <c r="V3" t="s">
        <v>13</v>
      </c>
      <c r="Z3" t="s">
        <v>21</v>
      </c>
    </row>
    <row r="4" spans="1:26" x14ac:dyDescent="0.25">
      <c r="A4" s="3" t="s">
        <v>1</v>
      </c>
      <c r="B4" s="3">
        <v>2</v>
      </c>
      <c r="C4" s="3">
        <v>2</v>
      </c>
      <c r="D4" s="3">
        <v>1.5</v>
      </c>
      <c r="E4" s="3">
        <v>1.7</v>
      </c>
      <c r="G4">
        <f>SUM(B4:E4)/4</f>
        <v>1.8</v>
      </c>
      <c r="I4">
        <f>B4-$G$4</f>
        <v>0.19999999999999996</v>
      </c>
      <c r="J4">
        <f t="shared" ref="J4:L4" si="0">C4-$G$4</f>
        <v>0.19999999999999996</v>
      </c>
      <c r="K4">
        <f t="shared" si="0"/>
        <v>-0.30000000000000004</v>
      </c>
      <c r="L4">
        <f t="shared" si="0"/>
        <v>-0.10000000000000009</v>
      </c>
      <c r="N4">
        <f t="array" ref="N4:P7">TRANSPOSE(I4:L6)</f>
        <v>0.19999999999999996</v>
      </c>
      <c r="O4">
        <v>-4.75</v>
      </c>
      <c r="P4">
        <v>-10.75</v>
      </c>
      <c r="R4">
        <f t="array" ref="R4:T6">MMULT(I4:L6,N4:P7)</f>
        <v>0.18</v>
      </c>
      <c r="S4">
        <v>-4.2</v>
      </c>
      <c r="T4">
        <v>-12.4</v>
      </c>
      <c r="V4">
        <f>R4/4</f>
        <v>4.4999999999999998E-2</v>
      </c>
      <c r="W4">
        <f t="shared" ref="W4:W6" si="1">S4/4</f>
        <v>-1.05</v>
      </c>
      <c r="X4">
        <f t="shared" ref="X4:X6" si="2">T4/4</f>
        <v>-3.1</v>
      </c>
      <c r="Z4">
        <f>MDETERM(V4:X6)</f>
        <v>0.15999999999994152</v>
      </c>
    </row>
    <row r="5" spans="1:26" x14ac:dyDescent="0.25">
      <c r="A5" s="3" t="s">
        <v>3</v>
      </c>
      <c r="B5" s="3">
        <v>10</v>
      </c>
      <c r="C5" s="3">
        <v>11</v>
      </c>
      <c r="D5" s="3">
        <v>23</v>
      </c>
      <c r="E5" s="3">
        <v>15</v>
      </c>
      <c r="G5">
        <f t="shared" ref="G5:G12" si="3">SUM(B5:E5)/4</f>
        <v>14.75</v>
      </c>
      <c r="I5">
        <f>B5-$G5</f>
        <v>-4.75</v>
      </c>
      <c r="J5">
        <f t="shared" ref="J5:L6" si="4">C5-$G5</f>
        <v>-3.75</v>
      </c>
      <c r="K5">
        <f t="shared" si="4"/>
        <v>8.25</v>
      </c>
      <c r="L5">
        <f t="shared" si="4"/>
        <v>0.25</v>
      </c>
      <c r="N5">
        <v>0.19999999999999996</v>
      </c>
      <c r="O5">
        <v>-3.75</v>
      </c>
      <c r="P5">
        <v>-25.75</v>
      </c>
      <c r="R5">
        <v>-4.2</v>
      </c>
      <c r="S5">
        <v>104.75</v>
      </c>
      <c r="T5">
        <v>214.75</v>
      </c>
      <c r="V5">
        <f t="shared" ref="V5:V6" si="5">R5/4</f>
        <v>-1.05</v>
      </c>
      <c r="W5">
        <f t="shared" si="1"/>
        <v>26.1875</v>
      </c>
      <c r="X5">
        <f t="shared" si="2"/>
        <v>53.6875</v>
      </c>
    </row>
    <row r="6" spans="1:26" x14ac:dyDescent="0.25">
      <c r="A6" s="3" t="s">
        <v>4</v>
      </c>
      <c r="B6" s="3">
        <v>60</v>
      </c>
      <c r="C6" s="3">
        <v>45</v>
      </c>
      <c r="D6" s="3">
        <v>78</v>
      </c>
      <c r="E6" s="3">
        <v>100</v>
      </c>
      <c r="F6" s="1"/>
      <c r="G6" s="1">
        <f t="shared" si="3"/>
        <v>70.75</v>
      </c>
      <c r="H6" s="1"/>
      <c r="I6" s="1">
        <f>B6-$G6</f>
        <v>-10.75</v>
      </c>
      <c r="J6" s="1">
        <f t="shared" si="4"/>
        <v>-25.75</v>
      </c>
      <c r="K6" s="1">
        <f t="shared" si="4"/>
        <v>7.25</v>
      </c>
      <c r="L6" s="1">
        <f t="shared" si="4"/>
        <v>29.25</v>
      </c>
      <c r="N6">
        <v>-0.30000000000000004</v>
      </c>
      <c r="O6">
        <v>8.25</v>
      </c>
      <c r="P6">
        <v>7.25</v>
      </c>
      <c r="R6">
        <v>-12.4</v>
      </c>
      <c r="S6">
        <v>214.75</v>
      </c>
      <c r="T6">
        <v>1686.75</v>
      </c>
      <c r="V6">
        <f t="shared" si="5"/>
        <v>-3.1</v>
      </c>
      <c r="W6">
        <f t="shared" si="1"/>
        <v>53.6875</v>
      </c>
      <c r="X6">
        <f t="shared" si="2"/>
        <v>421.6875</v>
      </c>
    </row>
    <row r="7" spans="1:26" x14ac:dyDescent="0.25">
      <c r="A7" s="1" t="s">
        <v>25</v>
      </c>
      <c r="B7" s="1">
        <v>1.3</v>
      </c>
      <c r="C7" s="1">
        <v>4.5</v>
      </c>
      <c r="D7" s="1">
        <v>2.2999999999999998</v>
      </c>
      <c r="E7" s="1">
        <v>6</v>
      </c>
      <c r="N7">
        <v>-0.10000000000000009</v>
      </c>
      <c r="O7">
        <v>0.25</v>
      </c>
      <c r="P7">
        <v>29.25</v>
      </c>
    </row>
    <row r="8" spans="1:26" x14ac:dyDescent="0.25">
      <c r="B8" t="s">
        <v>5</v>
      </c>
    </row>
    <row r="9" spans="1:26" x14ac:dyDescent="0.25">
      <c r="B9" t="s">
        <v>6</v>
      </c>
      <c r="C9" t="s">
        <v>7</v>
      </c>
      <c r="D9" t="s">
        <v>8</v>
      </c>
      <c r="E9" t="s">
        <v>9</v>
      </c>
      <c r="G9" t="s">
        <v>11</v>
      </c>
      <c r="I9" t="s">
        <v>17</v>
      </c>
      <c r="N9" t="s">
        <v>18</v>
      </c>
      <c r="R9" t="s">
        <v>19</v>
      </c>
      <c r="V9" t="s">
        <v>14</v>
      </c>
      <c r="Z9" t="s">
        <v>20</v>
      </c>
    </row>
    <row r="10" spans="1:26" x14ac:dyDescent="0.25">
      <c r="A10" s="3" t="s">
        <v>1</v>
      </c>
      <c r="B10" s="3">
        <v>6</v>
      </c>
      <c r="C10" s="3">
        <v>7</v>
      </c>
      <c r="D10" s="3">
        <v>6</v>
      </c>
      <c r="E10" s="3">
        <v>4</v>
      </c>
      <c r="G10">
        <f t="shared" si="3"/>
        <v>5.75</v>
      </c>
      <c r="I10">
        <f>B10-$G10</f>
        <v>0.25</v>
      </c>
      <c r="J10">
        <f t="shared" ref="J10:L12" si="6">C10-$G10</f>
        <v>1.25</v>
      </c>
      <c r="K10">
        <f t="shared" si="6"/>
        <v>0.25</v>
      </c>
      <c r="L10">
        <f t="shared" si="6"/>
        <v>-1.75</v>
      </c>
      <c r="N10">
        <f t="array" ref="N10:P13">TRANSPOSE(I10:L12)</f>
        <v>0.25</v>
      </c>
      <c r="O10">
        <v>-4.75</v>
      </c>
      <c r="P10">
        <v>3.75</v>
      </c>
      <c r="R10">
        <f t="array" ref="R10:T12">MMULT(I10:L12,N10:P13)</f>
        <v>4.75</v>
      </c>
      <c r="S10">
        <v>-4.25</v>
      </c>
      <c r="T10">
        <v>-9.75</v>
      </c>
      <c r="V10">
        <f>R10/4</f>
        <v>1.1875</v>
      </c>
      <c r="W10">
        <f t="shared" ref="W10:X10" si="7">S10/4</f>
        <v>-1.0625</v>
      </c>
      <c r="X10">
        <f t="shared" si="7"/>
        <v>-2.4375</v>
      </c>
      <c r="Z10">
        <f>MDETERM(V10:X12)</f>
        <v>125.16015625</v>
      </c>
    </row>
    <row r="11" spans="1:26" x14ac:dyDescent="0.25">
      <c r="A11" s="3" t="s">
        <v>3</v>
      </c>
      <c r="B11" s="3">
        <v>10</v>
      </c>
      <c r="C11" s="3">
        <v>11</v>
      </c>
      <c r="D11" s="3">
        <v>23</v>
      </c>
      <c r="E11" s="3">
        <v>15</v>
      </c>
      <c r="G11">
        <f t="shared" si="3"/>
        <v>14.75</v>
      </c>
      <c r="I11">
        <f>B11-$G11</f>
        <v>-4.75</v>
      </c>
      <c r="J11">
        <f t="shared" si="6"/>
        <v>-3.75</v>
      </c>
      <c r="K11">
        <f t="shared" si="6"/>
        <v>8.25</v>
      </c>
      <c r="L11">
        <f t="shared" si="6"/>
        <v>0.25</v>
      </c>
      <c r="N11">
        <v>1.25</v>
      </c>
      <c r="O11">
        <v>-3.75</v>
      </c>
      <c r="P11">
        <v>-4.25</v>
      </c>
      <c r="R11">
        <v>-4.25</v>
      </c>
      <c r="S11">
        <v>104.75</v>
      </c>
      <c r="T11">
        <v>-19.75</v>
      </c>
      <c r="V11">
        <f t="shared" ref="V11:V12" si="8">R11/4</f>
        <v>-1.0625</v>
      </c>
      <c r="W11">
        <f t="shared" ref="W11:W12" si="9">S11/4</f>
        <v>26.1875</v>
      </c>
      <c r="X11">
        <f t="shared" ref="X11:X12" si="10">T11/4</f>
        <v>-4.9375</v>
      </c>
    </row>
    <row r="12" spans="1:26" x14ac:dyDescent="0.25">
      <c r="A12" s="3" t="s">
        <v>4</v>
      </c>
      <c r="B12" s="3">
        <v>31</v>
      </c>
      <c r="C12" s="3">
        <v>23</v>
      </c>
      <c r="D12" s="3">
        <v>25</v>
      </c>
      <c r="E12" s="3">
        <v>30</v>
      </c>
      <c r="F12" s="1"/>
      <c r="G12" s="1">
        <f t="shared" si="3"/>
        <v>27.25</v>
      </c>
      <c r="H12" s="1"/>
      <c r="I12" s="1">
        <f>B12-$G12</f>
        <v>3.75</v>
      </c>
      <c r="J12" s="1">
        <f t="shared" si="6"/>
        <v>-4.25</v>
      </c>
      <c r="K12" s="1">
        <f t="shared" si="6"/>
        <v>-2.25</v>
      </c>
      <c r="L12" s="1">
        <f t="shared" si="6"/>
        <v>2.75</v>
      </c>
      <c r="N12">
        <v>0.25</v>
      </c>
      <c r="O12">
        <v>8.25</v>
      </c>
      <c r="P12">
        <v>-2.25</v>
      </c>
      <c r="R12">
        <v>-9.75</v>
      </c>
      <c r="S12">
        <v>-19.75</v>
      </c>
      <c r="T12">
        <v>44.75</v>
      </c>
      <c r="V12">
        <f t="shared" si="8"/>
        <v>-2.4375</v>
      </c>
      <c r="W12">
        <f t="shared" si="9"/>
        <v>-4.9375</v>
      </c>
      <c r="X12">
        <f t="shared" si="10"/>
        <v>11.1875</v>
      </c>
    </row>
    <row r="13" spans="1:26" x14ac:dyDescent="0.25">
      <c r="A13" s="1" t="s">
        <v>26</v>
      </c>
      <c r="B13" s="1">
        <v>2.2999999999999998</v>
      </c>
      <c r="C13" s="1">
        <v>3.5</v>
      </c>
      <c r="D13" s="1">
        <v>1.3</v>
      </c>
      <c r="E13" s="1">
        <v>5</v>
      </c>
      <c r="N13">
        <v>-1.75</v>
      </c>
      <c r="O13">
        <v>0.25</v>
      </c>
      <c r="P13">
        <v>2.75</v>
      </c>
    </row>
    <row r="16" spans="1:26" x14ac:dyDescent="0.25">
      <c r="B16" t="s">
        <v>22</v>
      </c>
      <c r="D16" t="s">
        <v>23</v>
      </c>
    </row>
    <row r="17" spans="2:9" x14ac:dyDescent="0.25">
      <c r="B17">
        <f>G4-G10</f>
        <v>-3.95</v>
      </c>
      <c r="D17">
        <f>SQRT(B17*B17+B18*B18+B19*B19)</f>
        <v>43.678970912785935</v>
      </c>
      <c r="I17" t="s">
        <v>31</v>
      </c>
    </row>
    <row r="18" spans="2:9" x14ac:dyDescent="0.25">
      <c r="B18">
        <f t="shared" ref="B18:B19" si="11">G5-G11</f>
        <v>0</v>
      </c>
      <c r="I18">
        <f>D17/(Z4+Z10)</f>
        <v>0.34853907160513897</v>
      </c>
    </row>
    <row r="19" spans="2:9" x14ac:dyDescent="0.25">
      <c r="B19">
        <f t="shared" si="11"/>
        <v>43.5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9"/>
  <sheetViews>
    <sheetView workbookViewId="0">
      <selection activeCell="H17" sqref="H17"/>
    </sheetView>
  </sheetViews>
  <sheetFormatPr defaultRowHeight="15" x14ac:dyDescent="0.25"/>
  <sheetData>
    <row r="2" spans="1:26" x14ac:dyDescent="0.25">
      <c r="B2" t="s">
        <v>0</v>
      </c>
    </row>
    <row r="3" spans="1:26" x14ac:dyDescent="0.25">
      <c r="B3" t="s">
        <v>6</v>
      </c>
      <c r="C3" t="s">
        <v>7</v>
      </c>
      <c r="D3" t="s">
        <v>8</v>
      </c>
      <c r="E3" t="s">
        <v>9</v>
      </c>
      <c r="G3" t="s">
        <v>10</v>
      </c>
      <c r="I3" t="s">
        <v>12</v>
      </c>
      <c r="N3" t="s">
        <v>15</v>
      </c>
      <c r="R3" t="s">
        <v>16</v>
      </c>
      <c r="V3" t="s">
        <v>13</v>
      </c>
      <c r="Z3" t="s">
        <v>21</v>
      </c>
    </row>
    <row r="4" spans="1:26" x14ac:dyDescent="0.25">
      <c r="A4" s="3" t="s">
        <v>1</v>
      </c>
      <c r="B4" s="3">
        <v>2</v>
      </c>
      <c r="C4" s="3">
        <v>2</v>
      </c>
      <c r="D4" s="3">
        <v>1.5</v>
      </c>
      <c r="E4" s="3">
        <v>1.7</v>
      </c>
      <c r="G4">
        <f>SUM(B4:E4)/4</f>
        <v>1.8</v>
      </c>
      <c r="I4">
        <f>B4-$G$4</f>
        <v>0.19999999999999996</v>
      </c>
      <c r="J4">
        <f t="shared" ref="J4:L4" si="0">C4-$G$4</f>
        <v>0.19999999999999996</v>
      </c>
      <c r="K4">
        <f t="shared" si="0"/>
        <v>-0.30000000000000004</v>
      </c>
      <c r="L4">
        <f t="shared" si="0"/>
        <v>-0.10000000000000009</v>
      </c>
      <c r="N4">
        <f t="array" ref="N4:P7">TRANSPOSE(I4:L6)</f>
        <v>0.19999999999999996</v>
      </c>
      <c r="O4">
        <v>-10.75</v>
      </c>
      <c r="P4">
        <v>-2.2249999999999996</v>
      </c>
      <c r="R4">
        <f t="array" ref="R4:T6">MMULT(I4:L6,N4:P7)</f>
        <v>0.18</v>
      </c>
      <c r="S4">
        <v>-12.4</v>
      </c>
      <c r="T4">
        <v>-0.12999999999999998</v>
      </c>
      <c r="V4">
        <f>R4/4</f>
        <v>4.4999999999999998E-2</v>
      </c>
      <c r="W4">
        <f t="shared" ref="W4:X6" si="1">S4/4</f>
        <v>-3.1</v>
      </c>
      <c r="X4">
        <f t="shared" si="1"/>
        <v>-3.2499999999999994E-2</v>
      </c>
      <c r="Z4">
        <f>MDETERM(V4:X6)</f>
        <v>23.443753515625001</v>
      </c>
    </row>
    <row r="5" spans="1:26" x14ac:dyDescent="0.25">
      <c r="A5" s="1" t="s">
        <v>3</v>
      </c>
      <c r="B5" s="1">
        <v>10</v>
      </c>
      <c r="C5" s="1">
        <v>11</v>
      </c>
      <c r="D5" s="1">
        <v>23</v>
      </c>
      <c r="E5" s="1">
        <v>15</v>
      </c>
      <c r="G5" s="1">
        <f>SUM(B6:E6)/4</f>
        <v>70.75</v>
      </c>
      <c r="I5">
        <f>B6-$G5</f>
        <v>-10.75</v>
      </c>
      <c r="J5">
        <f t="shared" ref="J5:L6" si="2">C6-$G5</f>
        <v>-25.75</v>
      </c>
      <c r="K5">
        <f t="shared" si="2"/>
        <v>7.25</v>
      </c>
      <c r="L5">
        <f t="shared" si="2"/>
        <v>29.25</v>
      </c>
      <c r="N5">
        <v>0.19999999999999996</v>
      </c>
      <c r="O5">
        <v>-25.75</v>
      </c>
      <c r="P5">
        <v>0.97500000000000009</v>
      </c>
      <c r="R5">
        <v>-12.4</v>
      </c>
      <c r="S5">
        <v>1686.75</v>
      </c>
      <c r="T5">
        <v>62.324999999999989</v>
      </c>
      <c r="V5">
        <f t="shared" ref="V5:V6" si="3">R5/4</f>
        <v>-3.1</v>
      </c>
      <c r="W5">
        <f t="shared" si="1"/>
        <v>421.6875</v>
      </c>
      <c r="X5">
        <f t="shared" si="1"/>
        <v>15.581249999999997</v>
      </c>
    </row>
    <row r="6" spans="1:26" x14ac:dyDescent="0.25">
      <c r="A6" s="3" t="s">
        <v>4</v>
      </c>
      <c r="B6" s="3">
        <v>60</v>
      </c>
      <c r="C6" s="3">
        <v>45</v>
      </c>
      <c r="D6" s="3">
        <v>78</v>
      </c>
      <c r="E6" s="3">
        <v>100</v>
      </c>
      <c r="F6" s="1"/>
      <c r="G6" s="1">
        <f>SUM(B7:E7)/4</f>
        <v>3.5249999999999999</v>
      </c>
      <c r="H6" s="1"/>
      <c r="I6">
        <f>B7-$G6</f>
        <v>-2.2249999999999996</v>
      </c>
      <c r="J6">
        <f t="shared" si="2"/>
        <v>0.97500000000000009</v>
      </c>
      <c r="K6">
        <f t="shared" si="2"/>
        <v>-1.2250000000000001</v>
      </c>
      <c r="L6">
        <f t="shared" si="2"/>
        <v>2.4750000000000001</v>
      </c>
      <c r="N6">
        <v>-0.30000000000000004</v>
      </c>
      <c r="O6">
        <v>7.25</v>
      </c>
      <c r="P6">
        <v>-1.2250000000000001</v>
      </c>
      <c r="R6">
        <v>-0.12999999999999998</v>
      </c>
      <c r="S6">
        <v>62.324999999999989</v>
      </c>
      <c r="T6">
        <v>13.5275</v>
      </c>
      <c r="V6">
        <f t="shared" si="3"/>
        <v>-3.2499999999999994E-2</v>
      </c>
      <c r="W6">
        <f t="shared" si="1"/>
        <v>15.581249999999997</v>
      </c>
      <c r="X6">
        <f t="shared" si="1"/>
        <v>3.381875</v>
      </c>
    </row>
    <row r="7" spans="1:26" x14ac:dyDescent="0.25">
      <c r="A7" s="2" t="s">
        <v>25</v>
      </c>
      <c r="B7" s="2">
        <v>1.3</v>
      </c>
      <c r="C7" s="2">
        <v>4.5</v>
      </c>
      <c r="D7" s="2">
        <v>2.2999999999999998</v>
      </c>
      <c r="E7" s="2">
        <v>6</v>
      </c>
      <c r="N7">
        <v>-0.10000000000000009</v>
      </c>
      <c r="O7">
        <v>29.25</v>
      </c>
      <c r="P7">
        <v>2.4750000000000001</v>
      </c>
    </row>
    <row r="8" spans="1:26" x14ac:dyDescent="0.25">
      <c r="B8" t="s">
        <v>5</v>
      </c>
    </row>
    <row r="9" spans="1:26" x14ac:dyDescent="0.25">
      <c r="B9" t="s">
        <v>6</v>
      </c>
      <c r="C9" t="s">
        <v>7</v>
      </c>
      <c r="D9" t="s">
        <v>8</v>
      </c>
      <c r="E9" t="s">
        <v>9</v>
      </c>
      <c r="G9" t="s">
        <v>11</v>
      </c>
      <c r="I9" t="s">
        <v>17</v>
      </c>
      <c r="N9" t="s">
        <v>18</v>
      </c>
      <c r="R9" t="s">
        <v>19</v>
      </c>
      <c r="V9" t="s">
        <v>14</v>
      </c>
      <c r="Z9" t="s">
        <v>20</v>
      </c>
    </row>
    <row r="10" spans="1:26" x14ac:dyDescent="0.25">
      <c r="A10" s="3" t="s">
        <v>1</v>
      </c>
      <c r="B10" s="3">
        <v>6</v>
      </c>
      <c r="C10" s="3">
        <v>7</v>
      </c>
      <c r="D10" s="3">
        <v>6</v>
      </c>
      <c r="E10" s="3">
        <v>4</v>
      </c>
      <c r="G10">
        <f t="shared" ref="G10" si="4">SUM(B10:E10)/4</f>
        <v>5.75</v>
      </c>
      <c r="I10">
        <f>B10-$G10</f>
        <v>0.25</v>
      </c>
      <c r="J10">
        <f t="shared" ref="J10:L10" si="5">C10-$G10</f>
        <v>1.25</v>
      </c>
      <c r="K10">
        <f t="shared" si="5"/>
        <v>0.25</v>
      </c>
      <c r="L10">
        <f t="shared" si="5"/>
        <v>-1.75</v>
      </c>
      <c r="N10">
        <f t="array" ref="N10:P13">TRANSPOSE(I10:L12)</f>
        <v>0.25</v>
      </c>
      <c r="O10">
        <v>3.75</v>
      </c>
      <c r="P10">
        <v>-0.72500000000000009</v>
      </c>
      <c r="R10">
        <f t="array" ref="R10:T12">MMULT(I10:L12,N10:P13)</f>
        <v>4.75</v>
      </c>
      <c r="S10">
        <v>-9.75</v>
      </c>
      <c r="T10">
        <v>-3.4750000000000001</v>
      </c>
      <c r="V10">
        <f>R10/4</f>
        <v>1.1875</v>
      </c>
      <c r="W10">
        <f t="shared" ref="W10:X12" si="6">S10/4</f>
        <v>-2.4375</v>
      </c>
      <c r="X10">
        <f t="shared" si="6"/>
        <v>-0.86875000000000002</v>
      </c>
      <c r="Z10">
        <f>MDETERM(V10:X12)</f>
        <v>8.8506249999999991</v>
      </c>
    </row>
    <row r="11" spans="1:26" x14ac:dyDescent="0.25">
      <c r="A11" s="1" t="s">
        <v>3</v>
      </c>
      <c r="B11" s="1">
        <v>10</v>
      </c>
      <c r="C11" s="1">
        <v>11</v>
      </c>
      <c r="D11" s="1">
        <v>23</v>
      </c>
      <c r="E11" s="1">
        <v>15</v>
      </c>
      <c r="G11">
        <v>27.25</v>
      </c>
      <c r="I11">
        <f>B12-$G11</f>
        <v>3.75</v>
      </c>
      <c r="J11">
        <f t="shared" ref="J11:L12" si="7">C12-$G11</f>
        <v>-4.25</v>
      </c>
      <c r="K11">
        <f t="shared" si="7"/>
        <v>-2.25</v>
      </c>
      <c r="L11">
        <f t="shared" si="7"/>
        <v>2.75</v>
      </c>
      <c r="N11">
        <v>1.25</v>
      </c>
      <c r="O11">
        <v>-4.25</v>
      </c>
      <c r="P11">
        <v>0.47500000000000009</v>
      </c>
      <c r="R11">
        <v>-9.75</v>
      </c>
      <c r="S11">
        <v>44.75</v>
      </c>
      <c r="T11">
        <v>4.5749999999999993</v>
      </c>
      <c r="V11">
        <f t="shared" ref="V11:V12" si="8">R11/4</f>
        <v>-2.4375</v>
      </c>
      <c r="W11">
        <f t="shared" si="6"/>
        <v>11.1875</v>
      </c>
      <c r="X11">
        <f t="shared" si="6"/>
        <v>1.1437499999999998</v>
      </c>
    </row>
    <row r="12" spans="1:26" x14ac:dyDescent="0.25">
      <c r="A12" s="3" t="s">
        <v>4</v>
      </c>
      <c r="B12" s="3">
        <v>31</v>
      </c>
      <c r="C12" s="3">
        <v>23</v>
      </c>
      <c r="D12" s="3">
        <v>25</v>
      </c>
      <c r="E12" s="3">
        <v>30</v>
      </c>
      <c r="F12" s="1"/>
      <c r="G12" s="1">
        <v>3.0249999999999999</v>
      </c>
      <c r="H12" s="1"/>
      <c r="I12" s="1">
        <f>B13-$G12</f>
        <v>-0.72500000000000009</v>
      </c>
      <c r="J12" s="1">
        <f t="shared" si="7"/>
        <v>0.47500000000000009</v>
      </c>
      <c r="K12" s="1">
        <f t="shared" si="7"/>
        <v>-1.7249999999999999</v>
      </c>
      <c r="L12" s="1">
        <f t="shared" si="7"/>
        <v>1.9750000000000001</v>
      </c>
      <c r="N12">
        <v>0.25</v>
      </c>
      <c r="O12">
        <v>-2.25</v>
      </c>
      <c r="P12">
        <v>-1.7249999999999999</v>
      </c>
      <c r="R12">
        <v>-3.4750000000000001</v>
      </c>
      <c r="S12">
        <v>4.5749999999999993</v>
      </c>
      <c r="T12">
        <v>7.6274999999999995</v>
      </c>
      <c r="V12">
        <f t="shared" si="8"/>
        <v>-0.86875000000000002</v>
      </c>
      <c r="W12">
        <f t="shared" si="6"/>
        <v>1.1437499999999998</v>
      </c>
      <c r="X12">
        <f t="shared" si="6"/>
        <v>1.9068749999999999</v>
      </c>
    </row>
    <row r="13" spans="1:26" x14ac:dyDescent="0.25">
      <c r="A13" s="2" t="s">
        <v>26</v>
      </c>
      <c r="B13" s="2">
        <v>2.2999999999999998</v>
      </c>
      <c r="C13" s="2">
        <v>3.5</v>
      </c>
      <c r="D13" s="2">
        <v>1.3</v>
      </c>
      <c r="E13" s="2">
        <v>5</v>
      </c>
      <c r="G13" s="1"/>
      <c r="N13">
        <v>-1.75</v>
      </c>
      <c r="O13">
        <v>2.75</v>
      </c>
      <c r="P13">
        <v>1.9750000000000001</v>
      </c>
    </row>
    <row r="16" spans="1:26" x14ac:dyDescent="0.25">
      <c r="B16" t="s">
        <v>22</v>
      </c>
      <c r="D16" t="s">
        <v>23</v>
      </c>
    </row>
    <row r="17" spans="2:9" x14ac:dyDescent="0.25">
      <c r="B17">
        <f>G4-G10</f>
        <v>-3.95</v>
      </c>
      <c r="D17">
        <f>SQRT(B17*B17+B18*B18+B19*B19)</f>
        <v>43.68183260807632</v>
      </c>
      <c r="I17" t="s">
        <v>31</v>
      </c>
    </row>
    <row r="18" spans="2:9" x14ac:dyDescent="0.25">
      <c r="B18">
        <f t="shared" ref="B18:B19" si="9">G5-G11</f>
        <v>43.5</v>
      </c>
      <c r="I18">
        <f>D17/(Z4+Z10)</f>
        <v>1.3526141271596765</v>
      </c>
    </row>
    <row r="19" spans="2:9" x14ac:dyDescent="0.25">
      <c r="B19">
        <f t="shared" si="9"/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9"/>
  <sheetViews>
    <sheetView workbookViewId="0">
      <selection activeCell="H18" sqref="H18"/>
    </sheetView>
  </sheetViews>
  <sheetFormatPr defaultRowHeight="15" x14ac:dyDescent="0.25"/>
  <sheetData>
    <row r="2" spans="1:26" x14ac:dyDescent="0.25">
      <c r="B2" t="s">
        <v>0</v>
      </c>
    </row>
    <row r="3" spans="1:26" x14ac:dyDescent="0.25">
      <c r="B3" t="s">
        <v>6</v>
      </c>
      <c r="C3" t="s">
        <v>7</v>
      </c>
      <c r="D3" t="s">
        <v>8</v>
      </c>
      <c r="E3" t="s">
        <v>9</v>
      </c>
      <c r="G3" t="s">
        <v>10</v>
      </c>
      <c r="I3" t="s">
        <v>12</v>
      </c>
      <c r="N3" t="s">
        <v>15</v>
      </c>
      <c r="R3" t="s">
        <v>16</v>
      </c>
      <c r="V3" t="s">
        <v>13</v>
      </c>
      <c r="Z3" t="s">
        <v>21</v>
      </c>
    </row>
    <row r="4" spans="1:26" x14ac:dyDescent="0.25">
      <c r="A4" s="3" t="s">
        <v>1</v>
      </c>
      <c r="B4" s="3">
        <v>2</v>
      </c>
      <c r="C4" s="3">
        <v>2</v>
      </c>
      <c r="D4" s="3">
        <v>1.5</v>
      </c>
      <c r="E4" s="3">
        <v>1.7</v>
      </c>
      <c r="G4">
        <f>SUM(B4:E4)/4</f>
        <v>1.8</v>
      </c>
      <c r="I4">
        <f>B4-$G$4</f>
        <v>0.19999999999999996</v>
      </c>
      <c r="J4">
        <f t="shared" ref="J4:L4" si="0">C4-$G$4</f>
        <v>0.19999999999999996</v>
      </c>
      <c r="K4">
        <f t="shared" si="0"/>
        <v>-0.30000000000000004</v>
      </c>
      <c r="L4">
        <f t="shared" si="0"/>
        <v>-0.10000000000000009</v>
      </c>
      <c r="N4">
        <f t="array" ref="N4:P7">TRANSPOSE(I4:L6)</f>
        <v>0.19999999999999996</v>
      </c>
      <c r="O4">
        <v>-4.75</v>
      </c>
      <c r="P4">
        <v>-2.2249999999999996</v>
      </c>
      <c r="R4">
        <f t="array" ref="R4:T6">MMULT(I4:L6,N4:P7)</f>
        <v>0.18</v>
      </c>
      <c r="S4">
        <v>-4.2</v>
      </c>
      <c r="T4">
        <v>-0.12999999999999998</v>
      </c>
      <c r="V4">
        <f>R4/4</f>
        <v>4.4999999999999998E-2</v>
      </c>
      <c r="W4">
        <f t="shared" ref="W4:X6" si="1">S4/4</f>
        <v>-1.05</v>
      </c>
      <c r="X4">
        <f t="shared" si="1"/>
        <v>-3.2499999999999994E-2</v>
      </c>
      <c r="Z4">
        <f>MDETERM(V4:X6)</f>
        <v>0.16656601562499943</v>
      </c>
    </row>
    <row r="5" spans="1:26" x14ac:dyDescent="0.25">
      <c r="A5" s="2" t="s">
        <v>3</v>
      </c>
      <c r="B5" s="2">
        <v>10</v>
      </c>
      <c r="C5" s="2">
        <v>11</v>
      </c>
      <c r="D5" s="2">
        <v>23</v>
      </c>
      <c r="E5" s="2">
        <v>15</v>
      </c>
      <c r="G5" s="1">
        <f>SUM(B5:E5)/4</f>
        <v>14.75</v>
      </c>
      <c r="I5">
        <f>B5-$G5</f>
        <v>-4.75</v>
      </c>
      <c r="J5">
        <f t="shared" ref="J5:L5" si="2">C5-$G5</f>
        <v>-3.75</v>
      </c>
      <c r="K5">
        <f t="shared" si="2"/>
        <v>8.25</v>
      </c>
      <c r="L5">
        <f t="shared" si="2"/>
        <v>0.25</v>
      </c>
      <c r="N5">
        <v>0.19999999999999996</v>
      </c>
      <c r="O5">
        <v>-3.75</v>
      </c>
      <c r="P5">
        <v>0.97500000000000009</v>
      </c>
      <c r="R5">
        <v>-4.2</v>
      </c>
      <c r="S5">
        <v>104.75</v>
      </c>
      <c r="T5">
        <v>-2.5750000000000033</v>
      </c>
      <c r="V5">
        <f t="shared" ref="V5:V6" si="3">R5/4</f>
        <v>-1.05</v>
      </c>
      <c r="W5">
        <f t="shared" si="1"/>
        <v>26.1875</v>
      </c>
      <c r="X5">
        <f t="shared" si="1"/>
        <v>-0.64375000000000082</v>
      </c>
    </row>
    <row r="6" spans="1:26" x14ac:dyDescent="0.25">
      <c r="A6" s="1" t="s">
        <v>4</v>
      </c>
      <c r="B6" s="1">
        <v>60</v>
      </c>
      <c r="C6" s="1">
        <v>45</v>
      </c>
      <c r="D6" s="1">
        <v>78</v>
      </c>
      <c r="E6" s="1">
        <v>100</v>
      </c>
      <c r="F6" s="1"/>
      <c r="G6" s="1">
        <f>SUM(B7:E7)/4</f>
        <v>3.5249999999999999</v>
      </c>
      <c r="H6" s="1"/>
      <c r="I6">
        <f>B7-$G6</f>
        <v>-2.2249999999999996</v>
      </c>
      <c r="J6">
        <f t="shared" ref="J6:L6" si="4">C7-$G6</f>
        <v>0.97500000000000009</v>
      </c>
      <c r="K6">
        <f t="shared" si="4"/>
        <v>-1.2250000000000001</v>
      </c>
      <c r="L6">
        <f t="shared" si="4"/>
        <v>2.4750000000000001</v>
      </c>
      <c r="N6">
        <v>-0.30000000000000004</v>
      </c>
      <c r="O6">
        <v>8.25</v>
      </c>
      <c r="P6">
        <v>-1.2250000000000001</v>
      </c>
      <c r="R6">
        <v>-0.12999999999999998</v>
      </c>
      <c r="S6">
        <v>-2.5750000000000033</v>
      </c>
      <c r="T6">
        <v>13.5275</v>
      </c>
      <c r="V6">
        <f t="shared" si="3"/>
        <v>-3.2499999999999994E-2</v>
      </c>
      <c r="W6">
        <f t="shared" si="1"/>
        <v>-0.64375000000000082</v>
      </c>
      <c r="X6">
        <f t="shared" si="1"/>
        <v>3.381875</v>
      </c>
    </row>
    <row r="7" spans="1:26" x14ac:dyDescent="0.25">
      <c r="A7" s="2" t="s">
        <v>25</v>
      </c>
      <c r="B7" s="2">
        <v>1.3</v>
      </c>
      <c r="C7" s="2">
        <v>4.5</v>
      </c>
      <c r="D7" s="2">
        <v>2.2999999999999998</v>
      </c>
      <c r="E7" s="2">
        <v>6</v>
      </c>
      <c r="N7">
        <v>-0.10000000000000009</v>
      </c>
      <c r="O7">
        <v>0.25</v>
      </c>
      <c r="P7">
        <v>2.4750000000000001</v>
      </c>
    </row>
    <row r="8" spans="1:26" x14ac:dyDescent="0.25">
      <c r="B8" t="s">
        <v>5</v>
      </c>
    </row>
    <row r="9" spans="1:26" x14ac:dyDescent="0.25">
      <c r="B9" t="s">
        <v>6</v>
      </c>
      <c r="C9" t="s">
        <v>7</v>
      </c>
      <c r="D9" t="s">
        <v>8</v>
      </c>
      <c r="E9" t="s">
        <v>9</v>
      </c>
      <c r="G9" t="s">
        <v>11</v>
      </c>
      <c r="I9" t="s">
        <v>17</v>
      </c>
      <c r="N9" t="s">
        <v>18</v>
      </c>
      <c r="R9" t="s">
        <v>19</v>
      </c>
      <c r="V9" t="s">
        <v>14</v>
      </c>
      <c r="Z9" t="s">
        <v>20</v>
      </c>
    </row>
    <row r="10" spans="1:26" x14ac:dyDescent="0.25">
      <c r="A10" s="3" t="s">
        <v>1</v>
      </c>
      <c r="B10" s="3">
        <v>6</v>
      </c>
      <c r="C10" s="3">
        <v>7</v>
      </c>
      <c r="D10" s="3">
        <v>6</v>
      </c>
      <c r="E10" s="3">
        <v>4</v>
      </c>
      <c r="G10">
        <f t="shared" ref="G10:G11" si="5">SUM(B10:E10)/4</f>
        <v>5.75</v>
      </c>
      <c r="I10">
        <f>B10-$G10</f>
        <v>0.25</v>
      </c>
      <c r="J10">
        <f t="shared" ref="J10:L11" si="6">C10-$G10</f>
        <v>1.25</v>
      </c>
      <c r="K10">
        <f t="shared" si="6"/>
        <v>0.25</v>
      </c>
      <c r="L10">
        <f t="shared" si="6"/>
        <v>-1.75</v>
      </c>
      <c r="N10">
        <f t="array" ref="N10:P13">TRANSPOSE(I10:L12)</f>
        <v>0.25</v>
      </c>
      <c r="O10">
        <v>-4.75</v>
      </c>
      <c r="P10">
        <v>-0.72500000000000009</v>
      </c>
      <c r="R10">
        <f t="array" ref="R10:T12">MMULT(I10:L12,N10:P13)</f>
        <v>4.75</v>
      </c>
      <c r="S10">
        <v>-4.25</v>
      </c>
      <c r="T10">
        <v>-3.4750000000000001</v>
      </c>
      <c r="V10">
        <f>R10/4</f>
        <v>1.1875</v>
      </c>
      <c r="W10">
        <f t="shared" ref="W10:X12" si="7">S10/4</f>
        <v>-1.0625</v>
      </c>
      <c r="X10">
        <f t="shared" si="7"/>
        <v>-0.86875000000000002</v>
      </c>
      <c r="Z10">
        <f>MDETERM(V10:X12)</f>
        <v>20.987851562499998</v>
      </c>
    </row>
    <row r="11" spans="1:26" x14ac:dyDescent="0.25">
      <c r="A11" s="2" t="s">
        <v>3</v>
      </c>
      <c r="B11" s="2">
        <v>10</v>
      </c>
      <c r="C11" s="2">
        <v>11</v>
      </c>
      <c r="D11" s="2">
        <v>23</v>
      </c>
      <c r="E11" s="2">
        <v>15</v>
      </c>
      <c r="G11">
        <f t="shared" si="5"/>
        <v>14.75</v>
      </c>
      <c r="I11">
        <f>B11-$G11</f>
        <v>-4.75</v>
      </c>
      <c r="J11">
        <f t="shared" si="6"/>
        <v>-3.75</v>
      </c>
      <c r="K11">
        <f t="shared" si="6"/>
        <v>8.25</v>
      </c>
      <c r="L11">
        <f t="shared" si="6"/>
        <v>0.25</v>
      </c>
      <c r="N11">
        <v>1.25</v>
      </c>
      <c r="O11">
        <v>-3.75</v>
      </c>
      <c r="P11">
        <v>0.47500000000000009</v>
      </c>
      <c r="R11">
        <v>-4.25</v>
      </c>
      <c r="S11">
        <v>104.75</v>
      </c>
      <c r="T11">
        <v>-12.074999999999999</v>
      </c>
      <c r="V11">
        <f t="shared" ref="V11:V12" si="8">R11/4</f>
        <v>-1.0625</v>
      </c>
      <c r="W11">
        <f t="shared" si="7"/>
        <v>26.1875</v>
      </c>
      <c r="X11">
        <f t="shared" si="7"/>
        <v>-3.0187499999999998</v>
      </c>
    </row>
    <row r="12" spans="1:26" x14ac:dyDescent="0.25">
      <c r="A12" s="1" t="s">
        <v>4</v>
      </c>
      <c r="B12" s="1">
        <v>31</v>
      </c>
      <c r="C12" s="1">
        <v>23</v>
      </c>
      <c r="D12" s="1">
        <v>25</v>
      </c>
      <c r="E12" s="1">
        <v>30</v>
      </c>
      <c r="F12" s="1"/>
      <c r="G12" s="1">
        <v>3.0249999999999999</v>
      </c>
      <c r="H12" s="1"/>
      <c r="I12" s="1">
        <f>B13-$G12</f>
        <v>-0.72500000000000009</v>
      </c>
      <c r="J12" s="1">
        <f t="shared" ref="J12:L12" si="9">C13-$G12</f>
        <v>0.47500000000000009</v>
      </c>
      <c r="K12" s="1">
        <f t="shared" si="9"/>
        <v>-1.7249999999999999</v>
      </c>
      <c r="L12" s="1">
        <f t="shared" si="9"/>
        <v>1.9750000000000001</v>
      </c>
      <c r="N12">
        <v>0.25</v>
      </c>
      <c r="O12">
        <v>8.25</v>
      </c>
      <c r="P12">
        <v>-1.7249999999999999</v>
      </c>
      <c r="R12">
        <v>-3.4750000000000001</v>
      </c>
      <c r="S12">
        <v>-12.074999999999999</v>
      </c>
      <c r="T12">
        <v>7.6274999999999995</v>
      </c>
      <c r="V12">
        <f t="shared" si="8"/>
        <v>-0.86875000000000002</v>
      </c>
      <c r="W12">
        <f t="shared" si="7"/>
        <v>-3.0187499999999998</v>
      </c>
      <c r="X12">
        <f t="shared" si="7"/>
        <v>1.9068749999999999</v>
      </c>
    </row>
    <row r="13" spans="1:26" x14ac:dyDescent="0.25">
      <c r="A13" s="2" t="s">
        <v>26</v>
      </c>
      <c r="B13" s="2">
        <v>2.2999999999999998</v>
      </c>
      <c r="C13" s="2">
        <v>3.5</v>
      </c>
      <c r="D13" s="2">
        <v>1.3</v>
      </c>
      <c r="E13" s="2">
        <v>5</v>
      </c>
      <c r="G13" s="1"/>
      <c r="N13">
        <v>-1.75</v>
      </c>
      <c r="O13">
        <v>0.25</v>
      </c>
      <c r="P13">
        <v>1.9750000000000001</v>
      </c>
    </row>
    <row r="16" spans="1:26" x14ac:dyDescent="0.25">
      <c r="B16" t="s">
        <v>22</v>
      </c>
      <c r="D16" t="s">
        <v>23</v>
      </c>
    </row>
    <row r="17" spans="2:9" x14ac:dyDescent="0.25">
      <c r="B17">
        <f>G4-G10</f>
        <v>-3.95</v>
      </c>
      <c r="D17">
        <f>SQRT(B17*B17+B18*B18+B19*B19)</f>
        <v>3.9815198103236913</v>
      </c>
      <c r="I17" t="s">
        <v>31</v>
      </c>
    </row>
    <row r="18" spans="2:9" x14ac:dyDescent="0.25">
      <c r="B18">
        <f t="shared" ref="B18:B19" si="10">G5-G11</f>
        <v>0</v>
      </c>
      <c r="I18">
        <f>D17/(Z4+Z10)</f>
        <v>0.18821221598843896</v>
      </c>
    </row>
    <row r="19" spans="2:9" x14ac:dyDescent="0.25">
      <c r="B19">
        <f t="shared" si="10"/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9"/>
  <sheetViews>
    <sheetView tabSelected="1" workbookViewId="0">
      <selection activeCell="H17" sqref="H17"/>
    </sheetView>
  </sheetViews>
  <sheetFormatPr defaultRowHeight="15" x14ac:dyDescent="0.25"/>
  <sheetData>
    <row r="2" spans="1:26" x14ac:dyDescent="0.25">
      <c r="B2" t="s">
        <v>0</v>
      </c>
    </row>
    <row r="3" spans="1:26" x14ac:dyDescent="0.25">
      <c r="B3" t="s">
        <v>6</v>
      </c>
      <c r="C3" t="s">
        <v>7</v>
      </c>
      <c r="D3" t="s">
        <v>8</v>
      </c>
      <c r="E3" t="s">
        <v>9</v>
      </c>
      <c r="G3" t="s">
        <v>10</v>
      </c>
      <c r="I3" t="s">
        <v>12</v>
      </c>
      <c r="N3" t="s">
        <v>15</v>
      </c>
      <c r="R3" t="s">
        <v>16</v>
      </c>
      <c r="V3" t="s">
        <v>13</v>
      </c>
      <c r="Z3" t="s">
        <v>21</v>
      </c>
    </row>
    <row r="4" spans="1:26" x14ac:dyDescent="0.25">
      <c r="A4" s="1" t="s">
        <v>1</v>
      </c>
      <c r="B4" s="1">
        <v>2</v>
      </c>
      <c r="C4" s="1">
        <v>2</v>
      </c>
      <c r="D4" s="1">
        <v>1.5</v>
      </c>
      <c r="E4" s="1">
        <v>1.7</v>
      </c>
      <c r="G4">
        <f>SUM(B5:E5)/4</f>
        <v>14.75</v>
      </c>
      <c r="I4">
        <f>B5-$G$4</f>
        <v>-4.75</v>
      </c>
      <c r="J4">
        <f t="shared" ref="J4:L4" si="0">C5-$G$4</f>
        <v>-3.75</v>
      </c>
      <c r="K4">
        <f t="shared" si="0"/>
        <v>8.25</v>
      </c>
      <c r="L4">
        <f t="shared" si="0"/>
        <v>0.25</v>
      </c>
      <c r="N4">
        <f t="array" ref="N4:P7">TRANSPOSE(I4:L6)</f>
        <v>-4.75</v>
      </c>
      <c r="O4">
        <v>-10.75</v>
      </c>
      <c r="P4">
        <v>-2.2249999999999996</v>
      </c>
      <c r="R4">
        <f t="array" ref="R4:T6">MMULT(I4:L6,N4:P7)</f>
        <v>104.75</v>
      </c>
      <c r="S4">
        <v>214.75</v>
      </c>
      <c r="T4">
        <v>-2.5750000000000033</v>
      </c>
      <c r="V4">
        <f>R4/4</f>
        <v>26.1875</v>
      </c>
      <c r="W4">
        <f t="shared" ref="W4:X6" si="1">S4/4</f>
        <v>53.6875</v>
      </c>
      <c r="X4">
        <f t="shared" si="1"/>
        <v>-0.64375000000000082</v>
      </c>
      <c r="Z4">
        <f>MDETERM(V4:X6)</f>
        <v>19988.657851562501</v>
      </c>
    </row>
    <row r="5" spans="1:26" x14ac:dyDescent="0.25">
      <c r="A5" s="2" t="s">
        <v>3</v>
      </c>
      <c r="B5" s="2">
        <v>10</v>
      </c>
      <c r="C5" s="2">
        <v>11</v>
      </c>
      <c r="D5" s="2">
        <v>23</v>
      </c>
      <c r="E5" s="2">
        <v>15</v>
      </c>
      <c r="G5" s="1">
        <f>SUM(B6:E6)/4</f>
        <v>70.75</v>
      </c>
      <c r="I5">
        <f>B6-$G5</f>
        <v>-10.75</v>
      </c>
      <c r="J5">
        <f t="shared" ref="J5:L6" si="2">C6-$G5</f>
        <v>-25.75</v>
      </c>
      <c r="K5">
        <f t="shared" si="2"/>
        <v>7.25</v>
      </c>
      <c r="L5">
        <f t="shared" si="2"/>
        <v>29.25</v>
      </c>
      <c r="N5">
        <v>-3.75</v>
      </c>
      <c r="O5">
        <v>-25.75</v>
      </c>
      <c r="P5">
        <v>0.97500000000000009</v>
      </c>
      <c r="R5">
        <v>214.75</v>
      </c>
      <c r="S5">
        <v>1686.75</v>
      </c>
      <c r="T5">
        <v>62.324999999999989</v>
      </c>
      <c r="V5">
        <f t="shared" ref="V5:V6" si="3">R5/4</f>
        <v>53.6875</v>
      </c>
      <c r="W5">
        <f t="shared" si="1"/>
        <v>421.6875</v>
      </c>
      <c r="X5">
        <f t="shared" si="1"/>
        <v>15.581249999999997</v>
      </c>
    </row>
    <row r="6" spans="1:26" x14ac:dyDescent="0.25">
      <c r="A6" s="3" t="s">
        <v>4</v>
      </c>
      <c r="B6" s="3">
        <v>60</v>
      </c>
      <c r="C6" s="3">
        <v>45</v>
      </c>
      <c r="D6" s="3">
        <v>78</v>
      </c>
      <c r="E6" s="3">
        <v>100</v>
      </c>
      <c r="F6" s="1"/>
      <c r="G6" s="1">
        <f>SUM(B7:E7)/4</f>
        <v>3.5249999999999999</v>
      </c>
      <c r="H6" s="1"/>
      <c r="I6">
        <f>B7-$G6</f>
        <v>-2.2249999999999996</v>
      </c>
      <c r="J6">
        <f t="shared" si="2"/>
        <v>0.97500000000000009</v>
      </c>
      <c r="K6">
        <f t="shared" si="2"/>
        <v>-1.2250000000000001</v>
      </c>
      <c r="L6">
        <f t="shared" si="2"/>
        <v>2.4750000000000001</v>
      </c>
      <c r="N6">
        <v>8.25</v>
      </c>
      <c r="O6">
        <v>7.25</v>
      </c>
      <c r="P6">
        <v>-1.2250000000000001</v>
      </c>
      <c r="R6">
        <v>-2.5750000000000033</v>
      </c>
      <c r="S6">
        <v>62.324999999999989</v>
      </c>
      <c r="T6">
        <v>13.5275</v>
      </c>
      <c r="V6">
        <f t="shared" si="3"/>
        <v>-0.64375000000000082</v>
      </c>
      <c r="W6">
        <f t="shared" si="1"/>
        <v>15.581249999999997</v>
      </c>
      <c r="X6">
        <f t="shared" si="1"/>
        <v>3.381875</v>
      </c>
    </row>
    <row r="7" spans="1:26" x14ac:dyDescent="0.25">
      <c r="A7" s="2" t="s">
        <v>25</v>
      </c>
      <c r="B7" s="2">
        <v>1.3</v>
      </c>
      <c r="C7" s="2">
        <v>4.5</v>
      </c>
      <c r="D7" s="2">
        <v>2.2999999999999998</v>
      </c>
      <c r="E7" s="2">
        <v>6</v>
      </c>
      <c r="N7">
        <v>0.25</v>
      </c>
      <c r="O7">
        <v>29.25</v>
      </c>
      <c r="P7">
        <v>2.4750000000000001</v>
      </c>
    </row>
    <row r="8" spans="1:26" x14ac:dyDescent="0.25">
      <c r="B8" t="s">
        <v>5</v>
      </c>
    </row>
    <row r="9" spans="1:26" x14ac:dyDescent="0.25">
      <c r="B9" t="s">
        <v>6</v>
      </c>
      <c r="C9" t="s">
        <v>7</v>
      </c>
      <c r="D9" t="s">
        <v>8</v>
      </c>
      <c r="E9" t="s">
        <v>9</v>
      </c>
      <c r="G9" t="s">
        <v>11</v>
      </c>
      <c r="I9" t="s">
        <v>17</v>
      </c>
      <c r="N9" t="s">
        <v>18</v>
      </c>
      <c r="R9" t="s">
        <v>19</v>
      </c>
      <c r="V9" t="s">
        <v>14</v>
      </c>
      <c r="Z9" t="s">
        <v>20</v>
      </c>
    </row>
    <row r="10" spans="1:26" x14ac:dyDescent="0.25">
      <c r="A10" s="1" t="s">
        <v>1</v>
      </c>
      <c r="B10" s="1">
        <v>6</v>
      </c>
      <c r="C10" s="1">
        <v>7</v>
      </c>
      <c r="D10" s="1">
        <v>6</v>
      </c>
      <c r="E10" s="1">
        <v>4</v>
      </c>
      <c r="G10">
        <f>SUM(B11:E11)/4</f>
        <v>14.75</v>
      </c>
      <c r="I10">
        <f>B11-$G10</f>
        <v>-4.75</v>
      </c>
      <c r="J10">
        <f t="shared" ref="J10:L10" si="4">C11-$G10</f>
        <v>-3.75</v>
      </c>
      <c r="K10">
        <f t="shared" si="4"/>
        <v>8.25</v>
      </c>
      <c r="L10">
        <f t="shared" si="4"/>
        <v>0.25</v>
      </c>
      <c r="N10">
        <f t="array" ref="N10:P13">TRANSPOSE(I10:L12)</f>
        <v>-4.75</v>
      </c>
      <c r="O10">
        <v>3.75</v>
      </c>
      <c r="P10">
        <v>-0.72500000000000009</v>
      </c>
      <c r="R10">
        <f t="array" ref="R10:T12">MMULT(I10:L12,N10:P13)</f>
        <v>104.75</v>
      </c>
      <c r="S10">
        <v>-19.75</v>
      </c>
      <c r="T10">
        <v>-12.074999999999999</v>
      </c>
      <c r="V10">
        <f>R10/4</f>
        <v>26.1875</v>
      </c>
      <c r="W10">
        <f t="shared" ref="W10:X12" si="5">S10/4</f>
        <v>-4.9375</v>
      </c>
      <c r="X10">
        <f t="shared" si="5"/>
        <v>-3.0187499999999998</v>
      </c>
      <c r="Z10">
        <f>MDETERM(V10:X12)</f>
        <v>410.0625</v>
      </c>
    </row>
    <row r="11" spans="1:26" x14ac:dyDescent="0.25">
      <c r="A11" s="2" t="s">
        <v>3</v>
      </c>
      <c r="B11" s="2">
        <v>10</v>
      </c>
      <c r="C11" s="2">
        <v>11</v>
      </c>
      <c r="D11" s="2">
        <v>23</v>
      </c>
      <c r="E11" s="2">
        <v>15</v>
      </c>
      <c r="G11">
        <v>27.25</v>
      </c>
      <c r="I11">
        <f>B12-$G11</f>
        <v>3.75</v>
      </c>
      <c r="J11">
        <f t="shared" ref="J11:L12" si="6">C12-$G11</f>
        <v>-4.25</v>
      </c>
      <c r="K11">
        <f t="shared" si="6"/>
        <v>-2.25</v>
      </c>
      <c r="L11">
        <f t="shared" si="6"/>
        <v>2.75</v>
      </c>
      <c r="N11">
        <v>-3.75</v>
      </c>
      <c r="O11">
        <v>-4.25</v>
      </c>
      <c r="P11">
        <v>0.47500000000000009</v>
      </c>
      <c r="R11">
        <v>-19.75</v>
      </c>
      <c r="S11">
        <v>44.75</v>
      </c>
      <c r="T11">
        <v>4.5749999999999993</v>
      </c>
      <c r="V11">
        <f t="shared" ref="V11:V12" si="7">R11/4</f>
        <v>-4.9375</v>
      </c>
      <c r="W11">
        <f t="shared" si="5"/>
        <v>11.1875</v>
      </c>
      <c r="X11">
        <f t="shared" si="5"/>
        <v>1.1437499999999998</v>
      </c>
    </row>
    <row r="12" spans="1:26" x14ac:dyDescent="0.25">
      <c r="A12" s="3" t="s">
        <v>4</v>
      </c>
      <c r="B12" s="3">
        <v>31</v>
      </c>
      <c r="C12" s="3">
        <v>23</v>
      </c>
      <c r="D12" s="3">
        <v>25</v>
      </c>
      <c r="E12" s="3">
        <v>30</v>
      </c>
      <c r="F12" s="1"/>
      <c r="G12" s="1">
        <v>3.0249999999999999</v>
      </c>
      <c r="H12" s="1"/>
      <c r="I12" s="1">
        <f>B13-$G12</f>
        <v>-0.72500000000000009</v>
      </c>
      <c r="J12" s="1">
        <f t="shared" si="6"/>
        <v>0.47500000000000009</v>
      </c>
      <c r="K12" s="1">
        <f t="shared" si="6"/>
        <v>-1.7249999999999999</v>
      </c>
      <c r="L12" s="1">
        <f t="shared" si="6"/>
        <v>1.9750000000000001</v>
      </c>
      <c r="N12">
        <v>8.25</v>
      </c>
      <c r="O12">
        <v>-2.25</v>
      </c>
      <c r="P12">
        <v>-1.7249999999999999</v>
      </c>
      <c r="R12">
        <v>-12.074999999999999</v>
      </c>
      <c r="S12">
        <v>4.5749999999999993</v>
      </c>
      <c r="T12">
        <v>7.6274999999999995</v>
      </c>
      <c r="V12">
        <f t="shared" si="7"/>
        <v>-3.0187499999999998</v>
      </c>
      <c r="W12">
        <f t="shared" si="5"/>
        <v>1.1437499999999998</v>
      </c>
      <c r="X12">
        <f t="shared" si="5"/>
        <v>1.9068749999999999</v>
      </c>
    </row>
    <row r="13" spans="1:26" x14ac:dyDescent="0.25">
      <c r="A13" s="2" t="s">
        <v>26</v>
      </c>
      <c r="B13" s="2">
        <v>2.2999999999999998</v>
      </c>
      <c r="C13" s="2">
        <v>3.5</v>
      </c>
      <c r="D13" s="2">
        <v>1.3</v>
      </c>
      <c r="E13" s="2">
        <v>5</v>
      </c>
      <c r="G13" s="1"/>
      <c r="N13">
        <v>0.25</v>
      </c>
      <c r="O13">
        <v>2.75</v>
      </c>
      <c r="P13">
        <v>1.9750000000000001</v>
      </c>
    </row>
    <row r="16" spans="1:26" x14ac:dyDescent="0.25">
      <c r="B16" t="s">
        <v>22</v>
      </c>
      <c r="D16" t="s">
        <v>23</v>
      </c>
    </row>
    <row r="17" spans="2:9" x14ac:dyDescent="0.25">
      <c r="B17">
        <f>G4-G10</f>
        <v>0</v>
      </c>
      <c r="D17">
        <f>SQRT(B17*B17+B18*B18+B19*B19)</f>
        <v>43.502873468312416</v>
      </c>
      <c r="I17" t="s">
        <v>31</v>
      </c>
    </row>
    <row r="18" spans="2:9" x14ac:dyDescent="0.25">
      <c r="B18">
        <f t="shared" ref="B18:B19" si="8">G5-G11</f>
        <v>43.5</v>
      </c>
      <c r="I18">
        <f>D17/(Z4+Z10)</f>
        <v>2.132627572639878E-3</v>
      </c>
    </row>
    <row r="19" spans="2:9" x14ac:dyDescent="0.25">
      <c r="B19">
        <f t="shared" si="8"/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0"/>
  <sheetViews>
    <sheetView workbookViewId="0">
      <selection activeCell="H26" sqref="H26"/>
    </sheetView>
  </sheetViews>
  <sheetFormatPr defaultRowHeight="15" x14ac:dyDescent="0.25"/>
  <sheetData>
    <row r="2" spans="1:26" x14ac:dyDescent="0.25">
      <c r="B2" t="s">
        <v>0</v>
      </c>
      <c r="I2" s="4" t="s">
        <v>28</v>
      </c>
      <c r="J2" s="4"/>
      <c r="K2" s="4"/>
      <c r="L2" s="4"/>
    </row>
    <row r="3" spans="1:26" x14ac:dyDescent="0.25">
      <c r="B3" t="s">
        <v>6</v>
      </c>
      <c r="C3" t="s">
        <v>7</v>
      </c>
      <c r="D3" t="s">
        <v>8</v>
      </c>
      <c r="E3" t="s">
        <v>9</v>
      </c>
      <c r="G3" t="s">
        <v>10</v>
      </c>
      <c r="I3" t="s">
        <v>12</v>
      </c>
      <c r="N3" t="s">
        <v>15</v>
      </c>
      <c r="R3" t="s">
        <v>16</v>
      </c>
      <c r="V3" t="s">
        <v>13</v>
      </c>
      <c r="Z3" t="s">
        <v>21</v>
      </c>
    </row>
    <row r="4" spans="1:26" x14ac:dyDescent="0.25">
      <c r="A4" s="1" t="s">
        <v>1</v>
      </c>
      <c r="B4" s="1">
        <v>2</v>
      </c>
      <c r="C4" s="1">
        <v>2</v>
      </c>
      <c r="D4" s="1">
        <v>1.5</v>
      </c>
      <c r="E4" s="1">
        <v>1.7</v>
      </c>
      <c r="G4">
        <f>SUM(B5:E5)/4</f>
        <v>14.75</v>
      </c>
      <c r="H4" s="4" t="s">
        <v>27</v>
      </c>
      <c r="I4">
        <f>B5-$G$4</f>
        <v>-4.75</v>
      </c>
      <c r="J4">
        <f t="shared" ref="J4:L4" si="0">C5-$G$4</f>
        <v>-3.75</v>
      </c>
      <c r="K4">
        <f t="shared" si="0"/>
        <v>8.25</v>
      </c>
      <c r="L4">
        <f t="shared" si="0"/>
        <v>0.25</v>
      </c>
      <c r="N4">
        <f t="array" ref="N4:P7">TRANSPOSE(I4:L6)</f>
        <v>-4.75</v>
      </c>
      <c r="O4">
        <v>-10.75</v>
      </c>
      <c r="P4">
        <v>-2.2249999999999996</v>
      </c>
      <c r="R4">
        <f t="array" ref="R4:T6">MMULT(I4:L6,N4:P7)</f>
        <v>104.75</v>
      </c>
      <c r="S4">
        <v>214.75</v>
      </c>
      <c r="T4">
        <v>-2.5750000000000033</v>
      </c>
      <c r="V4">
        <f>R4/4</f>
        <v>26.1875</v>
      </c>
      <c r="W4">
        <f t="shared" ref="W4:X6" si="1">S4/4</f>
        <v>53.6875</v>
      </c>
      <c r="X4">
        <f t="shared" si="1"/>
        <v>-0.64375000000000082</v>
      </c>
      <c r="Z4">
        <f>MDETERM(V4:X6)</f>
        <v>19988.657851562501</v>
      </c>
    </row>
    <row r="5" spans="1:26" x14ac:dyDescent="0.25">
      <c r="A5" s="2" t="s">
        <v>3</v>
      </c>
      <c r="B5" s="2">
        <v>10</v>
      </c>
      <c r="C5" s="2">
        <v>11</v>
      </c>
      <c r="D5" s="2">
        <v>23</v>
      </c>
      <c r="E5" s="2">
        <v>15</v>
      </c>
      <c r="G5" s="1">
        <f>SUM(B6:E6)/4</f>
        <v>70.75</v>
      </c>
      <c r="H5" s="4"/>
      <c r="I5">
        <f>B6-$G5</f>
        <v>-10.75</v>
      </c>
      <c r="J5">
        <f t="shared" ref="J5:L6" si="2">C6-$G5</f>
        <v>-25.75</v>
      </c>
      <c r="K5">
        <f t="shared" si="2"/>
        <v>7.25</v>
      </c>
      <c r="L5">
        <f t="shared" si="2"/>
        <v>29.25</v>
      </c>
      <c r="N5">
        <v>-3.75</v>
      </c>
      <c r="O5">
        <v>-25.75</v>
      </c>
      <c r="P5">
        <v>0.97500000000000009</v>
      </c>
      <c r="R5">
        <v>214.75</v>
      </c>
      <c r="S5">
        <v>1686.75</v>
      </c>
      <c r="T5">
        <v>62.324999999999989</v>
      </c>
      <c r="V5">
        <f t="shared" ref="V5:V6" si="3">R5/4</f>
        <v>53.6875</v>
      </c>
      <c r="W5">
        <f t="shared" si="1"/>
        <v>421.6875</v>
      </c>
      <c r="X5">
        <f t="shared" si="1"/>
        <v>15.581249999999997</v>
      </c>
    </row>
    <row r="6" spans="1:26" x14ac:dyDescent="0.25">
      <c r="A6" s="3" t="s">
        <v>4</v>
      </c>
      <c r="B6" s="3">
        <v>60</v>
      </c>
      <c r="C6" s="3">
        <v>45</v>
      </c>
      <c r="D6" s="3">
        <v>78</v>
      </c>
      <c r="E6" s="3">
        <v>100</v>
      </c>
      <c r="F6" s="1"/>
      <c r="G6" s="1">
        <f>SUM(B7:E7)/4</f>
        <v>3.5249999999999999</v>
      </c>
      <c r="H6" s="4"/>
      <c r="I6">
        <f>B7-$G6</f>
        <v>-2.2249999999999996</v>
      </c>
      <c r="J6">
        <f t="shared" si="2"/>
        <v>0.97500000000000009</v>
      </c>
      <c r="K6">
        <f t="shared" si="2"/>
        <v>-1.2250000000000001</v>
      </c>
      <c r="L6">
        <f t="shared" si="2"/>
        <v>2.4750000000000001</v>
      </c>
      <c r="N6">
        <v>8.25</v>
      </c>
      <c r="O6">
        <v>7.25</v>
      </c>
      <c r="P6">
        <v>-1.2250000000000001</v>
      </c>
      <c r="R6">
        <v>-2.5750000000000033</v>
      </c>
      <c r="S6">
        <v>62.324999999999989</v>
      </c>
      <c r="T6">
        <v>13.5275</v>
      </c>
      <c r="V6">
        <f t="shared" si="3"/>
        <v>-0.64375000000000082</v>
      </c>
      <c r="W6">
        <f t="shared" si="1"/>
        <v>15.581249999999997</v>
      </c>
      <c r="X6">
        <f t="shared" si="1"/>
        <v>3.381875</v>
      </c>
    </row>
    <row r="7" spans="1:26" x14ac:dyDescent="0.25">
      <c r="A7" s="2" t="s">
        <v>25</v>
      </c>
      <c r="B7" s="2">
        <v>1.3</v>
      </c>
      <c r="C7" s="2">
        <v>4.5</v>
      </c>
      <c r="D7" s="2">
        <v>2.2999999999999998</v>
      </c>
      <c r="E7" s="2">
        <v>6</v>
      </c>
      <c r="N7">
        <v>0.25</v>
      </c>
      <c r="O7">
        <v>29.25</v>
      </c>
      <c r="P7">
        <v>2.4750000000000001</v>
      </c>
    </row>
    <row r="8" spans="1:26" x14ac:dyDescent="0.25">
      <c r="B8" t="s">
        <v>5</v>
      </c>
    </row>
    <row r="9" spans="1:26" x14ac:dyDescent="0.25">
      <c r="B9" t="s">
        <v>6</v>
      </c>
      <c r="C9" t="s">
        <v>7</v>
      </c>
      <c r="D9" t="s">
        <v>8</v>
      </c>
      <c r="E9" t="s">
        <v>9</v>
      </c>
      <c r="G9" t="s">
        <v>11</v>
      </c>
      <c r="I9" t="s">
        <v>17</v>
      </c>
      <c r="N9" t="s">
        <v>18</v>
      </c>
      <c r="R9" t="s">
        <v>19</v>
      </c>
      <c r="V9" t="s">
        <v>14</v>
      </c>
      <c r="Z9" t="s">
        <v>20</v>
      </c>
    </row>
    <row r="10" spans="1:26" x14ac:dyDescent="0.25">
      <c r="A10" s="1" t="s">
        <v>1</v>
      </c>
      <c r="B10" s="1">
        <v>6</v>
      </c>
      <c r="C10" s="1">
        <v>7</v>
      </c>
      <c r="D10" s="1">
        <v>6</v>
      </c>
      <c r="E10" s="1">
        <v>4</v>
      </c>
      <c r="G10">
        <f>SUM(B11:E11)/4</f>
        <v>14.75</v>
      </c>
      <c r="I10">
        <f>B11-$G10</f>
        <v>-4.75</v>
      </c>
      <c r="J10">
        <f t="shared" ref="J10:L12" si="4">C11-$G10</f>
        <v>-3.75</v>
      </c>
      <c r="K10">
        <f t="shared" si="4"/>
        <v>8.25</v>
      </c>
      <c r="L10">
        <f t="shared" si="4"/>
        <v>0.25</v>
      </c>
      <c r="N10">
        <f t="array" ref="N10:P13">TRANSPOSE(I10:L12)</f>
        <v>-4.75</v>
      </c>
      <c r="O10">
        <v>3.75</v>
      </c>
      <c r="P10">
        <v>-0.72500000000000009</v>
      </c>
      <c r="R10">
        <f t="array" ref="R10:T12">MMULT(I10:L12,N10:P13)</f>
        <v>104.75</v>
      </c>
      <c r="S10">
        <v>-19.75</v>
      </c>
      <c r="T10">
        <v>-12.074999999999999</v>
      </c>
      <c r="V10">
        <f>R10/4</f>
        <v>26.1875</v>
      </c>
      <c r="W10">
        <f t="shared" ref="W10:X12" si="5">S10/4</f>
        <v>-4.9375</v>
      </c>
      <c r="X10">
        <f t="shared" si="5"/>
        <v>-3.0187499999999998</v>
      </c>
      <c r="Z10">
        <f>MDETERM(V10:X12)</f>
        <v>410.0625</v>
      </c>
    </row>
    <row r="11" spans="1:26" x14ac:dyDescent="0.25">
      <c r="A11" s="2" t="s">
        <v>3</v>
      </c>
      <c r="B11" s="2">
        <v>10</v>
      </c>
      <c r="C11" s="2">
        <v>11</v>
      </c>
      <c r="D11" s="2">
        <v>23</v>
      </c>
      <c r="E11" s="2">
        <v>15</v>
      </c>
      <c r="G11">
        <v>27.25</v>
      </c>
      <c r="I11">
        <f>B12-$G11</f>
        <v>3.75</v>
      </c>
      <c r="J11">
        <f t="shared" si="4"/>
        <v>-4.25</v>
      </c>
      <c r="K11">
        <f t="shared" si="4"/>
        <v>-2.25</v>
      </c>
      <c r="L11">
        <f t="shared" si="4"/>
        <v>2.75</v>
      </c>
      <c r="N11">
        <v>-3.75</v>
      </c>
      <c r="O11">
        <v>-4.25</v>
      </c>
      <c r="P11">
        <v>0.47500000000000009</v>
      </c>
      <c r="R11">
        <v>-19.75</v>
      </c>
      <c r="S11">
        <v>44.75</v>
      </c>
      <c r="T11">
        <v>4.5749999999999993</v>
      </c>
      <c r="V11">
        <f t="shared" ref="V11:V12" si="6">R11/4</f>
        <v>-4.9375</v>
      </c>
      <c r="W11">
        <f t="shared" si="5"/>
        <v>11.1875</v>
      </c>
      <c r="X11">
        <f t="shared" si="5"/>
        <v>1.1437499999999998</v>
      </c>
    </row>
    <row r="12" spans="1:26" x14ac:dyDescent="0.25">
      <c r="A12" s="3" t="s">
        <v>4</v>
      </c>
      <c r="B12" s="3">
        <v>31</v>
      </c>
      <c r="C12" s="3">
        <v>23</v>
      </c>
      <c r="D12" s="3">
        <v>25</v>
      </c>
      <c r="E12" s="3">
        <v>30</v>
      </c>
      <c r="F12" s="1"/>
      <c r="G12" s="1">
        <v>3.0249999999999999</v>
      </c>
      <c r="H12" s="1"/>
      <c r="I12" s="1">
        <f>B13-$G12</f>
        <v>-0.72500000000000009</v>
      </c>
      <c r="J12" s="1">
        <f t="shared" si="4"/>
        <v>0.47500000000000009</v>
      </c>
      <c r="K12" s="1">
        <f t="shared" si="4"/>
        <v>-1.7249999999999999</v>
      </c>
      <c r="L12" s="1">
        <f t="shared" si="4"/>
        <v>1.9750000000000001</v>
      </c>
      <c r="N12">
        <v>8.25</v>
      </c>
      <c r="O12">
        <v>-2.25</v>
      </c>
      <c r="P12">
        <v>-1.7249999999999999</v>
      </c>
      <c r="R12">
        <v>-12.074999999999999</v>
      </c>
      <c r="S12">
        <v>4.5749999999999993</v>
      </c>
      <c r="T12">
        <v>7.6274999999999995</v>
      </c>
      <c r="V12">
        <f t="shared" si="6"/>
        <v>-3.0187499999999998</v>
      </c>
      <c r="W12">
        <f t="shared" si="5"/>
        <v>1.1437499999999998</v>
      </c>
      <c r="X12">
        <f t="shared" si="5"/>
        <v>1.9068749999999999</v>
      </c>
    </row>
    <row r="13" spans="1:26" x14ac:dyDescent="0.25">
      <c r="A13" s="2" t="s">
        <v>26</v>
      </c>
      <c r="B13" s="2">
        <v>2.2999999999999998</v>
      </c>
      <c r="C13" s="2">
        <v>3.5</v>
      </c>
      <c r="D13" s="2">
        <v>1.3</v>
      </c>
      <c r="E13" s="2">
        <v>5</v>
      </c>
      <c r="G13" s="1"/>
      <c r="N13">
        <v>0.25</v>
      </c>
      <c r="O13">
        <v>2.75</v>
      </c>
      <c r="P13">
        <v>1.9750000000000001</v>
      </c>
    </row>
    <row r="16" spans="1:26" x14ac:dyDescent="0.25">
      <c r="B16" t="s">
        <v>22</v>
      </c>
      <c r="D16" t="s">
        <v>23</v>
      </c>
    </row>
    <row r="17" spans="2:15" x14ac:dyDescent="0.25">
      <c r="B17">
        <f>G4-G10</f>
        <v>0</v>
      </c>
      <c r="D17">
        <f>SQRT(B17*B17+B18*B18+B19*B19)</f>
        <v>43.502873468312416</v>
      </c>
      <c r="I17" t="s">
        <v>24</v>
      </c>
      <c r="L17" t="s">
        <v>30</v>
      </c>
    </row>
    <row r="18" spans="2:15" x14ac:dyDescent="0.25">
      <c r="B18">
        <f t="shared" ref="B18:B19" si="7">G5-G11</f>
        <v>43.5</v>
      </c>
      <c r="I18">
        <f>D17/(Z4+Z10)</f>
        <v>2.132627572639878E-3</v>
      </c>
      <c r="K18" t="s">
        <v>1</v>
      </c>
      <c r="L18">
        <v>14.75</v>
      </c>
      <c r="M18">
        <v>14.75</v>
      </c>
      <c r="N18">
        <v>14.75</v>
      </c>
      <c r="O18">
        <v>14.75</v>
      </c>
    </row>
    <row r="19" spans="2:15" x14ac:dyDescent="0.25">
      <c r="B19">
        <f t="shared" si="7"/>
        <v>0.5</v>
      </c>
      <c r="K19" t="s">
        <v>2</v>
      </c>
      <c r="L19">
        <v>70.75</v>
      </c>
      <c r="M19">
        <v>70.75</v>
      </c>
      <c r="N19">
        <v>70.75</v>
      </c>
      <c r="O19">
        <v>70.75</v>
      </c>
    </row>
    <row r="20" spans="2:15" x14ac:dyDescent="0.25">
      <c r="K20" t="s">
        <v>29</v>
      </c>
      <c r="L20">
        <v>3.5249999999999999</v>
      </c>
      <c r="M20">
        <v>3.5249999999999999</v>
      </c>
      <c r="N20">
        <v>3.5249999999999999</v>
      </c>
      <c r="O20">
        <v>3.5249999999999999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123</vt:lpstr>
      <vt:lpstr>134!</vt:lpstr>
      <vt:lpstr>124</vt:lpstr>
      <vt:lpstr>234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2018-11-26T18:08:28Z</dcterms:created>
  <dcterms:modified xsi:type="dcterms:W3CDTF">2018-12-07T14:26:21Z</dcterms:modified>
</cp:coreProperties>
</file>