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DH/Desktop/"/>
    </mc:Choice>
  </mc:AlternateContent>
  <bookViews>
    <workbookView xWindow="1860" yWindow="1680" windowWidth="2694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AV19" i="1"/>
  <c r="AZ18" i="1"/>
  <c r="AV18" i="1"/>
  <c r="AZ17" i="1"/>
  <c r="AV17" i="1"/>
  <c r="AZ16" i="1"/>
  <c r="AV16" i="1"/>
  <c r="AZ15" i="1"/>
  <c r="AV15" i="1"/>
  <c r="AZ14" i="1"/>
  <c r="AV14" i="1"/>
  <c r="AZ13" i="1"/>
  <c r="AV13" i="1"/>
  <c r="AZ12" i="1"/>
  <c r="AV12" i="1"/>
  <c r="AZ11" i="1"/>
  <c r="AV11" i="1"/>
  <c r="AZ10" i="1"/>
  <c r="AV10" i="1"/>
  <c r="AZ9" i="1"/>
  <c r="AV9" i="1"/>
  <c r="AZ8" i="1"/>
  <c r="AV8" i="1"/>
  <c r="AZ7" i="1"/>
  <c r="AV7" i="1"/>
  <c r="AZ6" i="1"/>
  <c r="AV6" i="1"/>
  <c r="AZ5" i="1"/>
  <c r="AV5" i="1"/>
  <c r="AZ4" i="1"/>
  <c r="AV4" i="1"/>
  <c r="AZ3" i="1"/>
  <c r="AV3" i="1"/>
  <c r="AR19" i="1"/>
  <c r="AN19" i="1"/>
  <c r="AR18" i="1"/>
  <c r="AN18" i="1"/>
  <c r="AR17" i="1"/>
  <c r="AN17" i="1"/>
  <c r="AR16" i="1"/>
  <c r="AN16" i="1"/>
  <c r="AR15" i="1"/>
  <c r="AN15" i="1"/>
  <c r="AR14" i="1"/>
  <c r="AN14" i="1"/>
  <c r="AR13" i="1"/>
  <c r="AN13" i="1"/>
  <c r="AR12" i="1"/>
  <c r="AN12" i="1"/>
  <c r="AR11" i="1"/>
  <c r="AN11" i="1"/>
  <c r="AR10" i="1"/>
  <c r="AN10" i="1"/>
  <c r="AR9" i="1"/>
  <c r="AN9" i="1"/>
  <c r="AR8" i="1"/>
  <c r="AN8" i="1"/>
  <c r="AR7" i="1"/>
  <c r="AN7" i="1"/>
  <c r="AR6" i="1"/>
  <c r="AN6" i="1"/>
  <c r="AR5" i="1"/>
  <c r="AN5" i="1"/>
  <c r="AR4" i="1"/>
  <c r="AN4" i="1"/>
  <c r="AR3" i="1"/>
  <c r="AN3" i="1"/>
  <c r="AJ19" i="1"/>
  <c r="AF19" i="1"/>
  <c r="AJ18" i="1"/>
  <c r="AF18" i="1"/>
  <c r="AJ17" i="1"/>
  <c r="AF17" i="1"/>
  <c r="AJ16" i="1"/>
  <c r="AF16" i="1"/>
  <c r="AJ15" i="1"/>
  <c r="AF15" i="1"/>
  <c r="AJ14" i="1"/>
  <c r="AF14" i="1"/>
  <c r="AJ13" i="1"/>
  <c r="AF13" i="1"/>
  <c r="AJ12" i="1"/>
  <c r="AF12" i="1"/>
  <c r="AJ11" i="1"/>
  <c r="AF11" i="1"/>
  <c r="AJ10" i="1"/>
  <c r="AF10" i="1"/>
  <c r="AJ9" i="1"/>
  <c r="AF9" i="1"/>
  <c r="AJ8" i="1"/>
  <c r="AF8" i="1"/>
  <c r="AJ7" i="1"/>
  <c r="AF7" i="1"/>
  <c r="AJ6" i="1"/>
  <c r="AF6" i="1"/>
  <c r="AJ5" i="1"/>
  <c r="AF5" i="1"/>
  <c r="AJ4" i="1"/>
  <c r="AF4" i="1"/>
  <c r="AJ3" i="1"/>
  <c r="AF3" i="1"/>
  <c r="AB19" i="1"/>
  <c r="X19" i="1"/>
  <c r="AB18" i="1"/>
  <c r="X18" i="1"/>
  <c r="AB17" i="1"/>
  <c r="X17" i="1"/>
  <c r="AB16" i="1"/>
  <c r="X16" i="1"/>
  <c r="AB15" i="1"/>
  <c r="X15" i="1"/>
  <c r="AB14" i="1"/>
  <c r="X14" i="1"/>
  <c r="AB13" i="1"/>
  <c r="X13" i="1"/>
  <c r="AB12" i="1"/>
  <c r="X12" i="1"/>
  <c r="AB11" i="1"/>
  <c r="X11" i="1"/>
  <c r="AB10" i="1"/>
  <c r="X10" i="1"/>
  <c r="AB9" i="1"/>
  <c r="X9" i="1"/>
  <c r="AB8" i="1"/>
  <c r="X8" i="1"/>
  <c r="AB7" i="1"/>
  <c r="X7" i="1"/>
  <c r="AB6" i="1"/>
  <c r="X6" i="1"/>
  <c r="AB5" i="1"/>
  <c r="X5" i="1"/>
  <c r="AB4" i="1"/>
  <c r="X4" i="1"/>
  <c r="AB3" i="1"/>
  <c r="X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<sst xmlns="http://schemas.openxmlformats.org/spreadsheetml/2006/main" count="69" uniqueCount="33">
  <si>
    <t>ABT</t>
  </si>
  <si>
    <t>AMT</t>
  </si>
  <si>
    <t>DYS1</t>
  </si>
  <si>
    <t>DYS2</t>
  </si>
  <si>
    <t>DYS3</t>
  </si>
  <si>
    <t>GSW</t>
  </si>
  <si>
    <t>IWT</t>
  </si>
  <si>
    <t>KOL</t>
  </si>
  <si>
    <t>PANT</t>
  </si>
  <si>
    <t>SUC</t>
  </si>
  <si>
    <t>TR1</t>
  </si>
  <si>
    <t>TS1</t>
  </si>
  <si>
    <t>TS2</t>
  </si>
  <si>
    <t>Y3</t>
  </si>
  <si>
    <t>Y4</t>
  </si>
  <si>
    <t>YS1</t>
  </si>
  <si>
    <t>YS2</t>
  </si>
  <si>
    <t>Kellerman</t>
  </si>
  <si>
    <t>Hemingway</t>
  </si>
  <si>
    <t>N_formulae</t>
  </si>
  <si>
    <t>relative ∆</t>
  </si>
  <si>
    <t>Cond. Arom., %N</t>
  </si>
  <si>
    <t>Cond. Arom., %RA</t>
  </si>
  <si>
    <t>Aliphatic, %N</t>
  </si>
  <si>
    <t>Aliphatic, %RA</t>
  </si>
  <si>
    <t>Unsat. Phenol., %N</t>
  </si>
  <si>
    <t>Unsat. Phenol., %RA</t>
  </si>
  <si>
    <t>Polyphenolic, %N</t>
  </si>
  <si>
    <t>Polyphenolic, %RA</t>
  </si>
  <si>
    <t>Peptide, %N</t>
  </si>
  <si>
    <t>Peptide, %RA</t>
  </si>
  <si>
    <t>Sugars, %N</t>
  </si>
  <si>
    <t>Sugars, %RA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</si>
</sst>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"/>
    <numFmt numFmtId="169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9" fontId="0" fillId="0" borderId="0" xfId="0" applyNumberForma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"/>
  <sheetViews>
    <sheetView tabSelected="1" zoomScale="117" workbookViewId="0">
      <selection activeCell="AU22" sqref="AU22"/>
    </sheetView>
  </sheetViews>
  <sheetFormatPr baseColWidth="10" defaultRowHeight="16" x14ac:dyDescent="0.2"/>
  <cols>
    <col min="5" max="5" width="4.1640625" customWidth="1"/>
    <col min="9" max="9" width="4.1640625" customWidth="1"/>
    <col min="13" max="13" width="4.1640625" customWidth="1"/>
    <col min="17" max="17" width="4.1640625" customWidth="1"/>
    <col min="21" max="21" width="4.1640625" customWidth="1"/>
    <col min="25" max="25" width="4.1640625" customWidth="1"/>
    <col min="29" max="29" width="4.1640625" customWidth="1"/>
    <col min="33" max="33" width="4.1640625" customWidth="1"/>
    <col min="37" max="37" width="4.1640625" customWidth="1"/>
    <col min="41" max="41" width="4.1640625" customWidth="1"/>
    <col min="45" max="45" width="4.1640625" customWidth="1"/>
    <col min="49" max="49" width="4.1640625" customWidth="1"/>
  </cols>
  <sheetData>
    <row r="1" spans="1:52" x14ac:dyDescent="0.2">
      <c r="B1" s="2" t="s">
        <v>19</v>
      </c>
      <c r="C1" s="2"/>
      <c r="D1" s="2"/>
      <c r="F1" s="2" t="s">
        <v>21</v>
      </c>
      <c r="G1" s="2"/>
      <c r="H1" s="2"/>
      <c r="J1" s="2" t="s">
        <v>22</v>
      </c>
      <c r="K1" s="2"/>
      <c r="L1" s="2"/>
      <c r="N1" s="2" t="s">
        <v>23</v>
      </c>
      <c r="O1" s="2"/>
      <c r="P1" s="2"/>
      <c r="R1" s="2" t="s">
        <v>24</v>
      </c>
      <c r="S1" s="2"/>
      <c r="T1" s="2"/>
      <c r="V1" s="2" t="s">
        <v>25</v>
      </c>
      <c r="W1" s="2"/>
      <c r="X1" s="2"/>
      <c r="Z1" s="2" t="s">
        <v>26</v>
      </c>
      <c r="AA1" s="2"/>
      <c r="AB1" s="2"/>
      <c r="AD1" s="2" t="s">
        <v>27</v>
      </c>
      <c r="AE1" s="2"/>
      <c r="AF1" s="2"/>
      <c r="AH1" s="2" t="s">
        <v>28</v>
      </c>
      <c r="AI1" s="2"/>
      <c r="AJ1" s="2"/>
      <c r="AL1" s="2" t="s">
        <v>29</v>
      </c>
      <c r="AM1" s="2"/>
      <c r="AN1" s="2"/>
      <c r="AP1" s="2" t="s">
        <v>30</v>
      </c>
      <c r="AQ1" s="2"/>
      <c r="AR1" s="2"/>
      <c r="AT1" s="2" t="s">
        <v>31</v>
      </c>
      <c r="AU1" s="2"/>
      <c r="AV1" s="2"/>
      <c r="AX1" s="2" t="s">
        <v>32</v>
      </c>
      <c r="AY1" s="2"/>
      <c r="AZ1" s="2"/>
    </row>
    <row r="2" spans="1:52" x14ac:dyDescent="0.2">
      <c r="B2" s="4" t="s">
        <v>17</v>
      </c>
      <c r="C2" s="4" t="s">
        <v>18</v>
      </c>
      <c r="D2" s="4" t="s">
        <v>20</v>
      </c>
      <c r="F2" s="4" t="s">
        <v>17</v>
      </c>
      <c r="G2" s="4" t="s">
        <v>18</v>
      </c>
      <c r="H2" s="4" t="s">
        <v>20</v>
      </c>
      <c r="J2" s="4" t="s">
        <v>17</v>
      </c>
      <c r="K2" s="4" t="s">
        <v>18</v>
      </c>
      <c r="L2" s="4" t="s">
        <v>20</v>
      </c>
      <c r="N2" s="4" t="s">
        <v>17</v>
      </c>
      <c r="O2" s="4" t="s">
        <v>18</v>
      </c>
      <c r="P2" s="4" t="s">
        <v>20</v>
      </c>
      <c r="R2" s="4" t="s">
        <v>17</v>
      </c>
      <c r="S2" s="4" t="s">
        <v>18</v>
      </c>
      <c r="T2" s="4" t="s">
        <v>20</v>
      </c>
      <c r="V2" s="4" t="s">
        <v>17</v>
      </c>
      <c r="W2" s="4" t="s">
        <v>18</v>
      </c>
      <c r="X2" s="4" t="s">
        <v>20</v>
      </c>
      <c r="Z2" s="4" t="s">
        <v>17</v>
      </c>
      <c r="AA2" s="4" t="s">
        <v>18</v>
      </c>
      <c r="AB2" s="4" t="s">
        <v>20</v>
      </c>
      <c r="AD2" s="4" t="s">
        <v>17</v>
      </c>
      <c r="AE2" s="4" t="s">
        <v>18</v>
      </c>
      <c r="AF2" s="4" t="s">
        <v>20</v>
      </c>
      <c r="AH2" s="4" t="s">
        <v>17</v>
      </c>
      <c r="AI2" s="4" t="s">
        <v>18</v>
      </c>
      <c r="AJ2" s="4" t="s">
        <v>20</v>
      </c>
      <c r="AL2" s="4" t="s">
        <v>17</v>
      </c>
      <c r="AM2" s="4" t="s">
        <v>18</v>
      </c>
      <c r="AN2" s="4" t="s">
        <v>20</v>
      </c>
      <c r="AP2" s="4" t="s">
        <v>17</v>
      </c>
      <c r="AQ2" s="4" t="s">
        <v>18</v>
      </c>
      <c r="AR2" s="4" t="s">
        <v>20</v>
      </c>
      <c r="AT2" s="4" t="s">
        <v>17</v>
      </c>
      <c r="AU2" s="4" t="s">
        <v>18</v>
      </c>
      <c r="AV2" s="4" t="s">
        <v>20</v>
      </c>
      <c r="AX2" s="4" t="s">
        <v>17</v>
      </c>
      <c r="AY2" s="4" t="s">
        <v>18</v>
      </c>
      <c r="AZ2" s="4" t="s">
        <v>20</v>
      </c>
    </row>
    <row r="3" spans="1:52" x14ac:dyDescent="0.2">
      <c r="A3" t="s">
        <v>0</v>
      </c>
      <c r="B3" s="1">
        <v>7319</v>
      </c>
      <c r="C3" s="1">
        <v>7339</v>
      </c>
      <c r="D3" s="3">
        <f>(C3-B3)/C3</f>
        <v>2.7251669164736342E-3</v>
      </c>
      <c r="F3" s="5">
        <v>6.1757070638065308</v>
      </c>
      <c r="G3" s="5">
        <v>6.1588772312304094</v>
      </c>
      <c r="H3" s="3">
        <f>(G3-F3)/G3</f>
        <v>-2.7326137450476712E-3</v>
      </c>
      <c r="J3" s="5">
        <v>2.4375573914441069</v>
      </c>
      <c r="K3" s="5">
        <v>2.4367286737445348</v>
      </c>
      <c r="L3" s="3">
        <f>(K3-J3)/K3</f>
        <v>-3.400943685283395E-4</v>
      </c>
      <c r="N3" s="5">
        <v>6.0527394452794097</v>
      </c>
      <c r="O3" s="5">
        <v>6.1588772312304094</v>
      </c>
      <c r="P3" s="3">
        <f>(O3-N3)/O3</f>
        <v>1.7233301130406806E-2</v>
      </c>
      <c r="R3" s="5">
        <v>2.8538382304739009</v>
      </c>
      <c r="S3" s="5">
        <v>2.8678609686897607</v>
      </c>
      <c r="T3" s="3">
        <f>(S3-R3)/S3</f>
        <v>4.889615769019068E-3</v>
      </c>
      <c r="V3" s="5">
        <v>71.580817051509797</v>
      </c>
      <c r="W3" s="5">
        <v>71.385747377026703</v>
      </c>
      <c r="X3" s="3">
        <f>(W3-V3)/W3</f>
        <v>-2.732613745049487E-3</v>
      </c>
      <c r="Z3" s="5">
        <v>84.405288482236699</v>
      </c>
      <c r="AA3" s="5">
        <v>84.3765924782996</v>
      </c>
      <c r="AB3" s="3">
        <f>(AA3-Z3)/AA3</f>
        <v>-3.4009436852382695E-4</v>
      </c>
      <c r="AD3" s="5">
        <v>14.209591474245121</v>
      </c>
      <c r="AE3" s="5">
        <v>14.17086796566289</v>
      </c>
      <c r="AF3" s="3">
        <f>(AE3-AD3)/AE3</f>
        <v>-2.7326137450480494E-3</v>
      </c>
      <c r="AH3" s="5">
        <v>9.7010330320603799</v>
      </c>
      <c r="AI3" s="5">
        <v>9.697734887037841</v>
      </c>
      <c r="AJ3" s="3">
        <f>(AI3-AH3)/AI3</f>
        <v>-3.4009436852591702E-4</v>
      </c>
      <c r="AL3" s="5">
        <v>0.47820740538324902</v>
      </c>
      <c r="AM3" s="5">
        <v>0.49053004496525399</v>
      </c>
      <c r="AN3" s="3">
        <f>(AM3-AL3)/AM3</f>
        <v>2.5121069970092912E-2</v>
      </c>
      <c r="AP3" s="5">
        <v>6.3609579224028004E-2</v>
      </c>
      <c r="AQ3" s="5">
        <v>6.5220431731321901E-2</v>
      </c>
      <c r="AR3" s="3">
        <f>(AQ3-AP3)/AQ3</f>
        <v>2.4698587000004334E-2</v>
      </c>
      <c r="AT3" s="5">
        <v>1.502937559775924</v>
      </c>
      <c r="AU3" s="5">
        <v>1.6351001498841791</v>
      </c>
      <c r="AV3" s="3">
        <f>(AU3-AT3)/AU3</f>
        <v>8.0828437400373709E-2</v>
      </c>
      <c r="AX3" s="5">
        <v>0.53867328456087327</v>
      </c>
      <c r="AY3" s="5">
        <v>0.55586256049659677</v>
      </c>
      <c r="AZ3" s="3">
        <f>(AY3-AX3)/AY3</f>
        <v>3.0923608023477853E-2</v>
      </c>
    </row>
    <row r="4" spans="1:52" x14ac:dyDescent="0.2">
      <c r="A4" t="s">
        <v>1</v>
      </c>
      <c r="B4" s="1">
        <v>8113</v>
      </c>
      <c r="C4" s="1">
        <v>8140</v>
      </c>
      <c r="D4" s="3">
        <f t="shared" ref="D4:D19" si="0">(C4-B4)/C4</f>
        <v>3.316953316953317E-3</v>
      </c>
      <c r="F4" s="5">
        <v>5.3864168618266977</v>
      </c>
      <c r="G4" s="5">
        <v>5.3685503685503608</v>
      </c>
      <c r="H4" s="3">
        <f t="shared" ref="H4:H19" si="1">(G4-F4)/G4</f>
        <v>-3.3279921114275049E-3</v>
      </c>
      <c r="J4" s="5">
        <v>1.935785790937822</v>
      </c>
      <c r="K4" s="5">
        <v>1.9350215874578292</v>
      </c>
      <c r="L4" s="3">
        <f t="shared" ref="L4:L19" si="2">(K4-J4)/K4</f>
        <v>-3.9493279297045402E-4</v>
      </c>
      <c r="N4" s="5">
        <v>6.3601627018365585</v>
      </c>
      <c r="O4" s="5">
        <v>6.4127764127764095</v>
      </c>
      <c r="P4" s="3">
        <f t="shared" ref="P4:P19" si="3">(O4-N4)/O4</f>
        <v>8.2045135450265795E-3</v>
      </c>
      <c r="R4" s="5">
        <v>2.9700386073038398</v>
      </c>
      <c r="S4" s="5">
        <v>2.9762602198284203</v>
      </c>
      <c r="T4" s="3">
        <f t="shared" ref="T4:T19" si="4">(S4-R4)/S4</f>
        <v>2.0904128218127024E-3</v>
      </c>
      <c r="V4" s="5">
        <v>72.488598545544193</v>
      </c>
      <c r="W4" s="5">
        <v>72.248157248157199</v>
      </c>
      <c r="X4" s="3">
        <f t="shared" ref="X4:X19" si="5">(W4-V4)/W4</f>
        <v>-3.3279921114268509E-3</v>
      </c>
      <c r="Z4" s="5">
        <v>85.819035545712296</v>
      </c>
      <c r="AA4" s="5">
        <v>85.785156174389101</v>
      </c>
      <c r="AB4" s="3">
        <f t="shared" ref="AB4:AB19" si="6">(AA4-Z4)/AA4</f>
        <v>-3.949327929685539E-4</v>
      </c>
      <c r="AD4" s="5">
        <v>13.49685689633921</v>
      </c>
      <c r="AE4" s="5">
        <v>13.45208845208845</v>
      </c>
      <c r="AF4" s="3">
        <f t="shared" ref="AF4:AF19" si="7">(AE4-AD4)/AE4</f>
        <v>-3.3279921114263674E-3</v>
      </c>
      <c r="AH4" s="5">
        <v>8.6240948196235188</v>
      </c>
      <c r="AI4" s="5">
        <v>8.6206902263551299</v>
      </c>
      <c r="AJ4" s="3">
        <f t="shared" ref="AJ4:AJ19" si="8">(AI4-AH4)/AI4</f>
        <v>-3.9493279296596429E-4</v>
      </c>
      <c r="AL4" s="5">
        <v>0.70257611241217799</v>
      </c>
      <c r="AM4" s="5">
        <v>0.72481572481572398</v>
      </c>
      <c r="AN4" s="3">
        <f t="shared" ref="AN4:AN19" si="9">(AM4-AL4)/AM4</f>
        <v>3.068312626523129E-2</v>
      </c>
      <c r="AP4" s="5">
        <v>9.8450977733134798E-2</v>
      </c>
      <c r="AQ4" s="5">
        <v>0.100874599060416</v>
      </c>
      <c r="AR4" s="3">
        <f t="shared" ref="AR4:AR19" si="10">(AQ4-AP4)/AQ4</f>
        <v>2.402608139071406E-2</v>
      </c>
      <c r="AT4" s="5">
        <v>1.565388882041173</v>
      </c>
      <c r="AU4" s="5">
        <v>1.7936117936117839</v>
      </c>
      <c r="AV4" s="3">
        <f t="shared" ref="AV4:AV19" si="11">(AU4-AT4)/AU4</f>
        <v>0.12724208905375226</v>
      </c>
      <c r="AX4" s="5">
        <v>0.55259425868943546</v>
      </c>
      <c r="AY4" s="5">
        <v>0.58199719290869423</v>
      </c>
      <c r="AZ4" s="3">
        <f t="shared" ref="AZ4:AZ19" si="12">(AY4-AX4)/AY4</f>
        <v>5.0520749202086969E-2</v>
      </c>
    </row>
    <row r="5" spans="1:52" x14ac:dyDescent="0.2">
      <c r="A5" t="s">
        <v>2</v>
      </c>
      <c r="B5" s="1">
        <v>8216</v>
      </c>
      <c r="C5" s="1">
        <v>8242</v>
      </c>
      <c r="D5" s="3">
        <f t="shared" si="0"/>
        <v>3.1545741324921135E-3</v>
      </c>
      <c r="F5" s="5">
        <v>6.3047711781888998</v>
      </c>
      <c r="G5" s="5">
        <v>6.2848823101188902</v>
      </c>
      <c r="H5" s="3">
        <f t="shared" si="1"/>
        <v>-3.1645569620273959E-3</v>
      </c>
      <c r="J5" s="5">
        <v>2.4947265891046082</v>
      </c>
      <c r="K5" s="5">
        <v>2.4939399419441921</v>
      </c>
      <c r="L5" s="3">
        <f t="shared" si="2"/>
        <v>-3.1542345795338388E-4</v>
      </c>
      <c r="N5" s="5">
        <v>6.4995131450827657</v>
      </c>
      <c r="O5" s="5">
        <v>6.6610046105314096</v>
      </c>
      <c r="P5" s="3">
        <f t="shared" si="3"/>
        <v>2.4244310714530527E-2</v>
      </c>
      <c r="R5" s="5">
        <v>3.27901191921443</v>
      </c>
      <c r="S5" s="5">
        <v>3.2957176963439405</v>
      </c>
      <c r="T5" s="3">
        <f t="shared" si="4"/>
        <v>5.0689344988628171E-3</v>
      </c>
      <c r="V5" s="5">
        <v>71.421616358325196</v>
      </c>
      <c r="W5" s="5">
        <v>71.196311574860403</v>
      </c>
      <c r="X5" s="3">
        <f t="shared" si="5"/>
        <v>-3.164556962025947E-3</v>
      </c>
      <c r="Z5" s="5">
        <v>84.726409613173601</v>
      </c>
      <c r="AA5" s="5">
        <v>84.699693343011901</v>
      </c>
      <c r="AB5" s="3">
        <f t="shared" si="6"/>
        <v>-3.1542345795167924E-4</v>
      </c>
      <c r="AD5" s="5">
        <v>13.717137293086658</v>
      </c>
      <c r="AE5" s="5">
        <v>13.673865566610031</v>
      </c>
      <c r="AF5" s="3">
        <f t="shared" si="7"/>
        <v>-3.1645569620262757E-3</v>
      </c>
      <c r="AH5" s="5">
        <v>8.9468291473066301</v>
      </c>
      <c r="AI5" s="5">
        <v>8.9440079973761506</v>
      </c>
      <c r="AJ5" s="3">
        <f t="shared" si="8"/>
        <v>-3.1542345795164466E-4</v>
      </c>
      <c r="AL5" s="5">
        <v>0.49902629016553102</v>
      </c>
      <c r="AM5" s="5">
        <v>0.55811696190244997</v>
      </c>
      <c r="AN5" s="3">
        <f t="shared" si="9"/>
        <v>0.10587506879471452</v>
      </c>
      <c r="AP5" s="5">
        <v>6.5645287279841202E-2</v>
      </c>
      <c r="AQ5" s="5">
        <v>7.2124539685146094E-2</v>
      </c>
      <c r="AR5" s="3">
        <f t="shared" si="10"/>
        <v>8.9834228871193481E-2</v>
      </c>
      <c r="AT5" s="5">
        <v>1.557935735150922</v>
      </c>
      <c r="AU5" s="5">
        <v>1.625818975976697</v>
      </c>
      <c r="AV5" s="3">
        <f t="shared" si="11"/>
        <v>4.1753259021346294E-2</v>
      </c>
      <c r="AX5" s="5">
        <v>0.48737744392086457</v>
      </c>
      <c r="AY5" s="5">
        <v>0.4945164816384775</v>
      </c>
      <c r="AZ5" s="3">
        <f t="shared" si="12"/>
        <v>1.4436399963777167E-2</v>
      </c>
    </row>
    <row r="6" spans="1:52" x14ac:dyDescent="0.2">
      <c r="A6" t="s">
        <v>3</v>
      </c>
      <c r="B6" s="1">
        <v>9840</v>
      </c>
      <c r="C6" s="1">
        <v>9870</v>
      </c>
      <c r="D6" s="3">
        <f t="shared" si="0"/>
        <v>3.0395136778115501E-3</v>
      </c>
      <c r="F6" s="5">
        <v>6.7378048780487809</v>
      </c>
      <c r="G6" s="5">
        <v>6.7173252279635198</v>
      </c>
      <c r="H6" s="3">
        <f t="shared" si="1"/>
        <v>-3.0487804878058396E-3</v>
      </c>
      <c r="J6" s="5">
        <v>3.1270325641059031</v>
      </c>
      <c r="K6" s="5">
        <v>3.1259222234203738</v>
      </c>
      <c r="L6" s="3">
        <f t="shared" si="2"/>
        <v>-3.5520419452866501E-4</v>
      </c>
      <c r="N6" s="5">
        <v>8.8516260162601625</v>
      </c>
      <c r="O6" s="5">
        <v>8.9969604863221804</v>
      </c>
      <c r="P6" s="3">
        <f t="shared" si="3"/>
        <v>1.6153729949460779E-2</v>
      </c>
      <c r="R6" s="5">
        <v>5.3442651420477194</v>
      </c>
      <c r="S6" s="5">
        <v>5.3625812934868495</v>
      </c>
      <c r="T6" s="3">
        <f t="shared" si="4"/>
        <v>3.4155475575495891E-3</v>
      </c>
      <c r="V6" s="5">
        <v>67.489837398374007</v>
      </c>
      <c r="W6" s="5">
        <v>67.2847011144882</v>
      </c>
      <c r="X6" s="3">
        <f t="shared" si="5"/>
        <v>-3.0487804878074356E-3</v>
      </c>
      <c r="Z6" s="5">
        <v>81.1768805066841</v>
      </c>
      <c r="AA6" s="5">
        <v>81.148056376681197</v>
      </c>
      <c r="AB6" s="3">
        <f t="shared" si="6"/>
        <v>-3.5520419452936871E-4</v>
      </c>
      <c r="AD6" s="5">
        <v>14.278455284552852</v>
      </c>
      <c r="AE6" s="5">
        <v>14.235055724417419</v>
      </c>
      <c r="AF6" s="3">
        <f t="shared" si="7"/>
        <v>-3.0487804878058097E-3</v>
      </c>
      <c r="AH6" s="5">
        <v>9.6369280663418397</v>
      </c>
      <c r="AI6" s="5">
        <v>9.6335062045299704</v>
      </c>
      <c r="AJ6" s="3">
        <f t="shared" si="8"/>
        <v>-3.552041945289095E-4</v>
      </c>
      <c r="AL6" s="5">
        <v>1.38211382113821</v>
      </c>
      <c r="AM6" s="5">
        <v>1.4792299898682799</v>
      </c>
      <c r="AN6" s="3">
        <f t="shared" si="9"/>
        <v>6.5653190778479101E-2</v>
      </c>
      <c r="AP6" s="5">
        <v>0.247801414899463</v>
      </c>
      <c r="AQ6" s="5">
        <v>0.25911333741103798</v>
      </c>
      <c r="AR6" s="3">
        <f t="shared" si="10"/>
        <v>4.3656272674341703E-2</v>
      </c>
      <c r="AT6" s="5">
        <v>1.260162601626017</v>
      </c>
      <c r="AU6" s="5">
        <v>1.2867274569402189</v>
      </c>
      <c r="AV6" s="3">
        <f t="shared" si="11"/>
        <v>2.0645285193005822E-2</v>
      </c>
      <c r="AX6" s="5">
        <v>0.46709230592097739</v>
      </c>
      <c r="AY6" s="5">
        <v>0.47082056447050979</v>
      </c>
      <c r="AZ6" s="3">
        <f t="shared" si="12"/>
        <v>7.9186399891543521E-3</v>
      </c>
    </row>
    <row r="7" spans="1:52" x14ac:dyDescent="0.2">
      <c r="A7" t="s">
        <v>4</v>
      </c>
      <c r="B7" s="1">
        <v>7008</v>
      </c>
      <c r="C7" s="1">
        <v>7030</v>
      </c>
      <c r="D7" s="3">
        <f t="shared" si="0"/>
        <v>3.1294452347083927E-3</v>
      </c>
      <c r="F7" s="5">
        <v>3.6529680365296802</v>
      </c>
      <c r="G7" s="5">
        <v>3.6415362731152117</v>
      </c>
      <c r="H7" s="3">
        <f t="shared" si="1"/>
        <v>-3.1392694063950679E-3</v>
      </c>
      <c r="J7" s="5">
        <v>1.0001897887266631</v>
      </c>
      <c r="K7" s="5">
        <v>0.99978684910177495</v>
      </c>
      <c r="L7" s="3">
        <f t="shared" si="2"/>
        <v>-4.0302553014188964E-4</v>
      </c>
      <c r="N7" s="5">
        <v>6.5924657534246576</v>
      </c>
      <c r="O7" s="5">
        <v>6.6571834992887604</v>
      </c>
      <c r="P7" s="3">
        <f t="shared" si="3"/>
        <v>9.7214904577915193E-3</v>
      </c>
      <c r="R7" s="5">
        <v>3.5810389881186802</v>
      </c>
      <c r="S7" s="5">
        <v>3.5895075910012801</v>
      </c>
      <c r="T7" s="3">
        <f t="shared" si="4"/>
        <v>2.3592659070649016E-3</v>
      </c>
      <c r="V7" s="5">
        <v>74.9857305936073</v>
      </c>
      <c r="W7" s="5">
        <v>74.751066856329899</v>
      </c>
      <c r="X7" s="3">
        <f t="shared" si="5"/>
        <v>-3.1392694063941636E-3</v>
      </c>
      <c r="Z7" s="5">
        <v>88.385821356056795</v>
      </c>
      <c r="AA7" s="5">
        <v>88.350213964235792</v>
      </c>
      <c r="AB7" s="3">
        <f t="shared" si="6"/>
        <v>-4.0302553014095484E-4</v>
      </c>
      <c r="AD7" s="5">
        <v>11.17294520547946</v>
      </c>
      <c r="AE7" s="5">
        <v>11.1379800853485</v>
      </c>
      <c r="AF7" s="3">
        <f t="shared" si="7"/>
        <v>-3.1392694063939026E-3</v>
      </c>
      <c r="AH7" s="5">
        <v>5.9913394067469197</v>
      </c>
      <c r="AI7" s="5">
        <v>5.9889257167849301</v>
      </c>
      <c r="AJ7" s="3">
        <f t="shared" si="8"/>
        <v>-4.0302553014220644E-4</v>
      </c>
      <c r="AL7" s="5">
        <v>1.8692922374429199</v>
      </c>
      <c r="AM7" s="5">
        <v>1.9345661450924601</v>
      </c>
      <c r="AN7" s="3">
        <f t="shared" si="9"/>
        <v>3.3740850792372587E-2</v>
      </c>
      <c r="AP7" s="5">
        <v>0.39475143706161098</v>
      </c>
      <c r="AQ7" s="5">
        <v>0.40238388728240398</v>
      </c>
      <c r="AR7" s="3">
        <f t="shared" si="10"/>
        <v>1.8968081133518017E-2</v>
      </c>
      <c r="AT7" s="5">
        <v>1.7265981735159861</v>
      </c>
      <c r="AU7" s="5">
        <v>1.8776671408250269</v>
      </c>
      <c r="AV7" s="3">
        <f t="shared" si="11"/>
        <v>8.0455669710800148E-2</v>
      </c>
      <c r="AX7" s="5">
        <v>0.6468590232893805</v>
      </c>
      <c r="AY7" s="5">
        <v>0.66918199159380043</v>
      </c>
      <c r="AZ7" s="3">
        <f t="shared" si="12"/>
        <v>3.3358590913740813E-2</v>
      </c>
    </row>
    <row r="8" spans="1:52" x14ac:dyDescent="0.2">
      <c r="A8" t="s">
        <v>5</v>
      </c>
      <c r="B8" s="1">
        <v>5303</v>
      </c>
      <c r="C8" s="1">
        <v>5311</v>
      </c>
      <c r="D8" s="3">
        <f t="shared" si="0"/>
        <v>1.5063076633402373E-3</v>
      </c>
      <c r="F8" s="5">
        <v>0.75429002451442584</v>
      </c>
      <c r="G8" s="5">
        <v>0.75315383167011796</v>
      </c>
      <c r="H8" s="3">
        <f t="shared" si="1"/>
        <v>-1.5085800490297913E-3</v>
      </c>
      <c r="J8" s="5">
        <v>0.118170205118401</v>
      </c>
      <c r="K8" s="5">
        <v>0.118149520603248</v>
      </c>
      <c r="L8" s="3">
        <f t="shared" si="2"/>
        <v>-1.7507066509779811E-4</v>
      </c>
      <c r="N8" s="5">
        <v>12.954931171035263</v>
      </c>
      <c r="O8" s="5">
        <v>13.0483901336848</v>
      </c>
      <c r="P8" s="3">
        <f t="shared" si="3"/>
        <v>7.1624899081052136E-3</v>
      </c>
      <c r="R8" s="5">
        <v>5.5827250495404597</v>
      </c>
      <c r="S8" s="5">
        <v>5.5951643166339906</v>
      </c>
      <c r="T8" s="3">
        <f t="shared" si="4"/>
        <v>2.2232174766610444E-3</v>
      </c>
      <c r="V8" s="5">
        <v>79.0684518197247</v>
      </c>
      <c r="W8" s="5">
        <v>78.949350404820109</v>
      </c>
      <c r="X8" s="3">
        <f t="shared" si="5"/>
        <v>-1.5085800490300138E-3</v>
      </c>
      <c r="Z8" s="5">
        <v>92.064763462994108</v>
      </c>
      <c r="AA8" s="5">
        <v>92.048648444890006</v>
      </c>
      <c r="AB8" s="3">
        <f t="shared" si="6"/>
        <v>-1.7507066509238822E-4</v>
      </c>
      <c r="AD8" s="5">
        <v>6.4868942108240599</v>
      </c>
      <c r="AE8" s="5">
        <v>6.4771229523630094</v>
      </c>
      <c r="AF8" s="3">
        <f t="shared" si="7"/>
        <v>-1.5085800490302174E-3</v>
      </c>
      <c r="AH8" s="5">
        <v>2.0838872335377601</v>
      </c>
      <c r="AI8" s="5">
        <v>2.08352246987321</v>
      </c>
      <c r="AJ8" s="3">
        <f t="shared" si="8"/>
        <v>-1.750706650993157E-4</v>
      </c>
      <c r="AL8" s="5">
        <v>0.226287007354328</v>
      </c>
      <c r="AM8" s="5">
        <v>0.26360384108454099</v>
      </c>
      <c r="AN8" s="3">
        <f t="shared" si="9"/>
        <v>0.14156407424368686</v>
      </c>
      <c r="AP8" s="5">
        <v>2.96989365941394E-2</v>
      </c>
      <c r="AQ8" s="5">
        <v>3.3781272761596703E-2</v>
      </c>
      <c r="AR8" s="3">
        <f t="shared" si="10"/>
        <v>0.12084613259741338</v>
      </c>
      <c r="AT8" s="5">
        <v>0.50914576654723764</v>
      </c>
      <c r="AU8" s="5">
        <v>0.50837883637732995</v>
      </c>
      <c r="AV8" s="3">
        <f t="shared" si="11"/>
        <v>-1.50858004902955E-3</v>
      </c>
      <c r="AX8" s="5">
        <v>0.12075511221520796</v>
      </c>
      <c r="AY8" s="5">
        <v>0.1207339752378629</v>
      </c>
      <c r="AZ8" s="3">
        <f t="shared" si="12"/>
        <v>-1.7507066509997888E-4</v>
      </c>
    </row>
    <row r="9" spans="1:52" x14ac:dyDescent="0.2">
      <c r="A9" t="s">
        <v>6</v>
      </c>
      <c r="B9" s="1">
        <v>8370</v>
      </c>
      <c r="C9" s="1">
        <v>8410</v>
      </c>
      <c r="D9" s="3">
        <f t="shared" si="0"/>
        <v>4.7562425683709865E-3</v>
      </c>
      <c r="F9" s="5">
        <v>3.6200716845878138</v>
      </c>
      <c r="G9" s="5">
        <v>3.6028537455410099</v>
      </c>
      <c r="H9" s="3">
        <f t="shared" si="1"/>
        <v>-4.7789725209115971E-3</v>
      </c>
      <c r="J9" s="5">
        <v>1.4437190196305609</v>
      </c>
      <c r="K9" s="5">
        <v>1.4428248825798411</v>
      </c>
      <c r="L9" s="3">
        <f t="shared" si="2"/>
        <v>-6.1971280195908022E-4</v>
      </c>
      <c r="N9" s="5">
        <v>12.198327359617682</v>
      </c>
      <c r="O9" s="5">
        <v>12.41379310344827</v>
      </c>
      <c r="P9" s="3">
        <f t="shared" si="3"/>
        <v>1.7356962697464062E-2</v>
      </c>
      <c r="R9" s="5">
        <v>8.5086078980900002</v>
      </c>
      <c r="S9" s="5">
        <v>8.5382317524839593</v>
      </c>
      <c r="T9" s="3">
        <f t="shared" si="4"/>
        <v>3.4695537967027964E-3</v>
      </c>
      <c r="V9" s="5">
        <v>70.167264038231792</v>
      </c>
      <c r="W9" s="5">
        <v>69.833531510107008</v>
      </c>
      <c r="X9" s="3">
        <f t="shared" si="5"/>
        <v>-4.7789725209082855E-3</v>
      </c>
      <c r="Z9" s="5">
        <v>84.109304954613293</v>
      </c>
      <c r="AA9" s="5">
        <v>84.057213623234105</v>
      </c>
      <c r="AB9" s="3">
        <f t="shared" si="6"/>
        <v>-6.1971280195742182E-4</v>
      </c>
      <c r="AD9" s="5">
        <v>9.4743130227001195</v>
      </c>
      <c r="AE9" s="5">
        <v>9.4292508917954798</v>
      </c>
      <c r="AF9" s="3">
        <f t="shared" si="7"/>
        <v>-4.7789725209081996E-3</v>
      </c>
      <c r="AH9" s="5">
        <v>4.8982825695648602</v>
      </c>
      <c r="AI9" s="5">
        <v>4.8952489211396601</v>
      </c>
      <c r="AJ9" s="3">
        <f t="shared" si="8"/>
        <v>-6.197128019577357E-4</v>
      </c>
      <c r="AL9" s="5">
        <v>3.66786140979689</v>
      </c>
      <c r="AM9" s="5">
        <v>3.7931034482758599</v>
      </c>
      <c r="AN9" s="3">
        <f t="shared" si="9"/>
        <v>3.3018355599001167E-2</v>
      </c>
      <c r="AP9" s="5">
        <v>0.82692187251833105</v>
      </c>
      <c r="AQ9" s="5">
        <v>0.846504918435807</v>
      </c>
      <c r="AR9" s="3">
        <f t="shared" si="10"/>
        <v>2.3134001340077259E-2</v>
      </c>
      <c r="AT9" s="5">
        <v>0.87216248506570992</v>
      </c>
      <c r="AU9" s="5">
        <v>0.92746730083234197</v>
      </c>
      <c r="AV9" s="3">
        <f t="shared" si="11"/>
        <v>5.9629935974022531E-2</v>
      </c>
      <c r="AX9" s="5">
        <v>0.21316368558298049</v>
      </c>
      <c r="AY9" s="5">
        <v>0.21997590212627438</v>
      </c>
      <c r="AZ9" s="3">
        <f t="shared" si="12"/>
        <v>3.0968012757067478E-2</v>
      </c>
    </row>
    <row r="10" spans="1:52" x14ac:dyDescent="0.2">
      <c r="A10" t="s">
        <v>7</v>
      </c>
      <c r="B10" s="1">
        <v>7622</v>
      </c>
      <c r="C10" s="1">
        <v>7644</v>
      </c>
      <c r="D10" s="3">
        <f t="shared" si="0"/>
        <v>2.8780743066457353E-3</v>
      </c>
      <c r="F10" s="5">
        <v>5.6022041458934666</v>
      </c>
      <c r="G10" s="5">
        <v>5.5860805860805698</v>
      </c>
      <c r="H10" s="3">
        <f t="shared" si="1"/>
        <v>-2.8863815271612087E-3</v>
      </c>
      <c r="J10" s="5">
        <v>1.953258872689184</v>
      </c>
      <c r="K10" s="5">
        <v>1.9526548441621221</v>
      </c>
      <c r="L10" s="3">
        <f t="shared" si="2"/>
        <v>-3.0933706940975504E-4</v>
      </c>
      <c r="N10" s="5">
        <v>7.0060351613749674</v>
      </c>
      <c r="O10" s="5">
        <v>7.1690214547357298</v>
      </c>
      <c r="P10" s="3">
        <f t="shared" si="3"/>
        <v>2.2734803402366239E-2</v>
      </c>
      <c r="R10" s="5">
        <v>3.2609960570098204</v>
      </c>
      <c r="S10" s="5">
        <v>3.27960823857561</v>
      </c>
      <c r="T10" s="3">
        <f t="shared" si="4"/>
        <v>5.6751234329967338E-3</v>
      </c>
      <c r="V10" s="5">
        <v>72.002099186565204</v>
      </c>
      <c r="W10" s="5">
        <v>71.794871794871696</v>
      </c>
      <c r="X10" s="3">
        <f t="shared" si="5"/>
        <v>-2.886381527159572E-3</v>
      </c>
      <c r="Z10" s="5">
        <v>86.0638652379277</v>
      </c>
      <c r="AA10" s="5">
        <v>86.037250726927994</v>
      </c>
      <c r="AB10" s="3">
        <f t="shared" si="6"/>
        <v>-3.0933706940704329E-4</v>
      </c>
      <c r="AD10" s="5">
        <v>13.526633429546051</v>
      </c>
      <c r="AE10" s="5">
        <v>13.487702773417048</v>
      </c>
      <c r="AF10" s="3">
        <f t="shared" si="7"/>
        <v>-2.8863815271590143E-3</v>
      </c>
      <c r="AH10" s="5">
        <v>8.2297348025918211</v>
      </c>
      <c r="AI10" s="5">
        <v>8.2271898278010198</v>
      </c>
      <c r="AJ10" s="3">
        <f t="shared" si="8"/>
        <v>-3.0933706940873117E-4</v>
      </c>
      <c r="AL10" s="5">
        <v>0.45919706113880898</v>
      </c>
      <c r="AM10" s="5">
        <v>0.51020408163265296</v>
      </c>
      <c r="AN10" s="3">
        <f t="shared" si="9"/>
        <v>9.9973760167934217E-2</v>
      </c>
      <c r="AP10" s="5">
        <v>6.1623235500545603E-2</v>
      </c>
      <c r="AQ10" s="5">
        <v>6.7245149386089706E-2</v>
      </c>
      <c r="AR10" s="3">
        <f t="shared" si="10"/>
        <v>8.3603262642272427E-2</v>
      </c>
      <c r="AT10" s="5">
        <v>1.4038310154814997</v>
      </c>
      <c r="AU10" s="5">
        <v>1.4521193092621651</v>
      </c>
      <c r="AV10" s="3">
        <f t="shared" si="11"/>
        <v>3.3253668257604244E-2</v>
      </c>
      <c r="AX10" s="5">
        <v>0.43052179428103704</v>
      </c>
      <c r="AY10" s="5">
        <v>0.43605121314701339</v>
      </c>
      <c r="AZ10" s="3">
        <f t="shared" si="12"/>
        <v>1.268066387447964E-2</v>
      </c>
    </row>
    <row r="11" spans="1:52" x14ac:dyDescent="0.2">
      <c r="A11" t="s">
        <v>8</v>
      </c>
      <c r="B11" s="1">
        <v>9705</v>
      </c>
      <c r="C11" s="1">
        <v>9740</v>
      </c>
      <c r="D11" s="3">
        <f t="shared" si="0"/>
        <v>3.5934291581108829E-3</v>
      </c>
      <c r="F11" s="5">
        <v>6.0896445131375581</v>
      </c>
      <c r="G11" s="5">
        <v>6.06776180698151</v>
      </c>
      <c r="H11" s="3">
        <f t="shared" si="1"/>
        <v>-3.6063884595585148E-3</v>
      </c>
      <c r="J11" s="5">
        <v>2.4550424574538123</v>
      </c>
      <c r="K11" s="5">
        <v>2.4539487825984079</v>
      </c>
      <c r="L11" s="3">
        <f t="shared" si="2"/>
        <v>-4.4567957699850652E-4</v>
      </c>
      <c r="N11" s="5">
        <v>7.9134466769706338</v>
      </c>
      <c r="O11" s="5">
        <v>8.0287474332648792</v>
      </c>
      <c r="P11" s="3">
        <f t="shared" si="3"/>
        <v>1.4360989338950785E-2</v>
      </c>
      <c r="R11" s="5">
        <v>3.9865646734790801</v>
      </c>
      <c r="S11" s="5">
        <v>3.9996107409790702</v>
      </c>
      <c r="T11" s="3">
        <f t="shared" si="4"/>
        <v>3.2618342996040134E-3</v>
      </c>
      <c r="V11" s="5">
        <v>69.943328181349798</v>
      </c>
      <c r="W11" s="5">
        <v>69.691991786447502</v>
      </c>
      <c r="X11" s="3">
        <f t="shared" si="5"/>
        <v>-3.6063884595585851E-3</v>
      </c>
      <c r="Z11" s="5">
        <v>83.4196465227826</v>
      </c>
      <c r="AA11" s="5">
        <v>83.382484652293698</v>
      </c>
      <c r="AB11" s="3">
        <f t="shared" si="6"/>
        <v>-4.4567957699830155E-4</v>
      </c>
      <c r="AD11" s="5">
        <v>13.797011849562079</v>
      </c>
      <c r="AE11" s="5">
        <v>13.747433264887061</v>
      </c>
      <c r="AF11" s="3">
        <f t="shared" si="7"/>
        <v>-3.6063884595569544E-3</v>
      </c>
      <c r="AH11" s="5">
        <v>9.5018843800639701</v>
      </c>
      <c r="AI11" s="5">
        <v>9.4976514707740414</v>
      </c>
      <c r="AJ11" s="3">
        <f t="shared" si="8"/>
        <v>-4.4567957699375598E-4</v>
      </c>
      <c r="AL11" s="5">
        <v>0.87583719732096899</v>
      </c>
      <c r="AM11" s="5">
        <v>0.90349075975359305</v>
      </c>
      <c r="AN11" s="3">
        <f t="shared" si="9"/>
        <v>3.0607465692472562E-2</v>
      </c>
      <c r="AP11" s="5">
        <v>0.133373969312781</v>
      </c>
      <c r="AQ11" s="5">
        <v>0.13646528262902799</v>
      </c>
      <c r="AR11" s="3">
        <f t="shared" si="10"/>
        <v>2.2652745494621658E-2</v>
      </c>
      <c r="AT11" s="5">
        <v>1.3807315816589341</v>
      </c>
      <c r="AU11" s="5">
        <v>1.560574948665296</v>
      </c>
      <c r="AV11" s="3">
        <f t="shared" si="11"/>
        <v>0.11524173648960311</v>
      </c>
      <c r="AX11" s="5">
        <v>0.50348799690780055</v>
      </c>
      <c r="AY11" s="5">
        <v>0.52983907072517245</v>
      </c>
      <c r="AZ11" s="3">
        <f t="shared" si="12"/>
        <v>4.973410847430728E-2</v>
      </c>
    </row>
    <row r="12" spans="1:52" x14ac:dyDescent="0.2">
      <c r="A12" t="s">
        <v>9</v>
      </c>
      <c r="B12" s="1">
        <v>6512</v>
      </c>
      <c r="C12" s="1">
        <v>6527</v>
      </c>
      <c r="D12" s="3">
        <f t="shared" si="0"/>
        <v>2.2981461620959092E-3</v>
      </c>
      <c r="F12" s="5">
        <v>4.3458230958230954</v>
      </c>
      <c r="G12" s="5">
        <v>4.3358357591542713</v>
      </c>
      <c r="H12" s="3">
        <f t="shared" si="1"/>
        <v>-2.3034398034422333E-3</v>
      </c>
      <c r="J12" s="5">
        <v>1.3510574550143299</v>
      </c>
      <c r="K12" s="5">
        <v>1.3506931581982911</v>
      </c>
      <c r="L12" s="3">
        <f t="shared" si="2"/>
        <v>-2.6971101010449337E-4</v>
      </c>
      <c r="N12" s="5">
        <v>8.7684275184275187</v>
      </c>
      <c r="O12" s="5">
        <v>8.8708441856901992</v>
      </c>
      <c r="P12" s="3">
        <f t="shared" si="3"/>
        <v>1.1545312387280076E-2</v>
      </c>
      <c r="R12" s="5">
        <v>4.9989322611710101</v>
      </c>
      <c r="S12" s="5">
        <v>5.0118504957248398</v>
      </c>
      <c r="T12" s="3">
        <f t="shared" si="4"/>
        <v>2.5775378904157385E-3</v>
      </c>
      <c r="V12" s="5">
        <v>72.911547911547899</v>
      </c>
      <c r="W12" s="5">
        <v>72.743986517542396</v>
      </c>
      <c r="X12" s="3">
        <f t="shared" si="5"/>
        <v>-2.3034398034412797E-3</v>
      </c>
      <c r="Z12" s="5">
        <v>86.899623841642693</v>
      </c>
      <c r="AA12" s="5">
        <v>86.876192376042894</v>
      </c>
      <c r="AB12" s="3">
        <f t="shared" si="6"/>
        <v>-2.6971101010477336E-4</v>
      </c>
      <c r="AD12" s="5">
        <v>11.425061425061429</v>
      </c>
      <c r="AE12" s="5">
        <v>11.398804963995701</v>
      </c>
      <c r="AF12" s="3">
        <f t="shared" si="7"/>
        <v>-2.3034398034409405E-3</v>
      </c>
      <c r="AH12" s="5">
        <v>6.0678896797961901</v>
      </c>
      <c r="AI12" s="5">
        <v>6.0662535444251606</v>
      </c>
      <c r="AJ12" s="3">
        <f t="shared" si="8"/>
        <v>-2.6971101010656956E-4</v>
      </c>
      <c r="AL12" s="5">
        <v>1.04422604422604</v>
      </c>
      <c r="AM12" s="5">
        <v>1.0724682089780899</v>
      </c>
      <c r="AN12" s="3">
        <f t="shared" si="9"/>
        <v>2.6333801333804252E-2</v>
      </c>
      <c r="AP12" s="5">
        <v>0.166072652113436</v>
      </c>
      <c r="AQ12" s="5">
        <v>0.16953198660552701</v>
      </c>
      <c r="AR12" s="3">
        <f t="shared" si="10"/>
        <v>2.040520235358485E-2</v>
      </c>
      <c r="AT12" s="5">
        <v>1.50491400491401</v>
      </c>
      <c r="AU12" s="5">
        <v>1.5780603646391849</v>
      </c>
      <c r="AV12" s="3">
        <f t="shared" si="11"/>
        <v>4.6352066983128014E-2</v>
      </c>
      <c r="AX12" s="5">
        <v>0.51642411026232493</v>
      </c>
      <c r="AY12" s="5">
        <v>0.52547843900335001</v>
      </c>
      <c r="AZ12" s="3">
        <f t="shared" si="12"/>
        <v>1.723063796527597E-2</v>
      </c>
    </row>
    <row r="13" spans="1:52" x14ac:dyDescent="0.2">
      <c r="A13" t="s">
        <v>10</v>
      </c>
      <c r="B13" s="1">
        <v>7924</v>
      </c>
      <c r="C13" s="1">
        <v>7950</v>
      </c>
      <c r="D13" s="3">
        <f t="shared" si="0"/>
        <v>3.2704402515723271E-3</v>
      </c>
      <c r="F13" s="5">
        <v>5.5653710247349819</v>
      </c>
      <c r="G13" s="5">
        <v>5.5471698113207495</v>
      </c>
      <c r="H13" s="3">
        <f t="shared" si="1"/>
        <v>-3.2811711256949629E-3</v>
      </c>
      <c r="J13" s="5">
        <v>2.0364735894845061</v>
      </c>
      <c r="K13" s="5">
        <v>2.0356074353047089</v>
      </c>
      <c r="L13" s="3">
        <f t="shared" si="2"/>
        <v>-4.2550157990925734E-4</v>
      </c>
      <c r="N13" s="5">
        <v>6.852599697122665</v>
      </c>
      <c r="O13" s="5">
        <v>6.9308176100628796</v>
      </c>
      <c r="P13" s="3">
        <f t="shared" si="3"/>
        <v>1.1285524643824077E-2</v>
      </c>
      <c r="R13" s="5">
        <v>2.8314270646155357</v>
      </c>
      <c r="S13" s="5">
        <v>2.8410806444584469</v>
      </c>
      <c r="T13" s="3">
        <f t="shared" si="4"/>
        <v>3.397854918951543E-3</v>
      </c>
      <c r="V13" s="5">
        <v>71.012115093387195</v>
      </c>
      <c r="W13" s="5">
        <v>70.779874213836393</v>
      </c>
      <c r="X13" s="3">
        <f t="shared" si="5"/>
        <v>-3.2811711256955228E-3</v>
      </c>
      <c r="Z13" s="5">
        <v>85.231750017157296</v>
      </c>
      <c r="AA13" s="5">
        <v>85.195499197647393</v>
      </c>
      <c r="AB13" s="3">
        <f t="shared" si="6"/>
        <v>-4.2550157991096712E-4</v>
      </c>
      <c r="AD13" s="5">
        <v>14.222614840989401</v>
      </c>
      <c r="AE13" s="5">
        <v>14.17610062893081</v>
      </c>
      <c r="AF13" s="3">
        <f t="shared" si="7"/>
        <v>-3.2811711256947739E-3</v>
      </c>
      <c r="AH13" s="5">
        <v>9.1999265629776996</v>
      </c>
      <c r="AI13" s="5">
        <v>9.1960136446430205</v>
      </c>
      <c r="AJ13" s="3">
        <f t="shared" si="8"/>
        <v>-4.2550157991104204E-4</v>
      </c>
      <c r="AL13" s="5">
        <v>0.65623422513881902</v>
      </c>
      <c r="AM13" s="5">
        <v>0.679245283018867</v>
      </c>
      <c r="AN13" s="3">
        <f t="shared" si="9"/>
        <v>3.3877390767848459E-2</v>
      </c>
      <c r="AP13" s="5">
        <v>9.7202038948543498E-2</v>
      </c>
      <c r="AQ13" s="5">
        <v>0.100059481454279</v>
      </c>
      <c r="AR13" s="3">
        <f t="shared" si="10"/>
        <v>2.8557438677524746E-2</v>
      </c>
      <c r="AT13" s="5">
        <v>1.691065118626953</v>
      </c>
      <c r="AU13" s="5">
        <v>1.8867924528301869</v>
      </c>
      <c r="AV13" s="3">
        <f t="shared" si="11"/>
        <v>0.10373548712771409</v>
      </c>
      <c r="AX13" s="5">
        <v>0.6032207268164923</v>
      </c>
      <c r="AY13" s="5">
        <v>0.63173959649210321</v>
      </c>
      <c r="AZ13" s="3">
        <f t="shared" si="12"/>
        <v>4.5143394262397468E-2</v>
      </c>
    </row>
    <row r="14" spans="1:52" x14ac:dyDescent="0.2">
      <c r="A14" t="s">
        <v>11</v>
      </c>
      <c r="B14" s="1">
        <v>9470</v>
      </c>
      <c r="C14" s="1">
        <v>9499</v>
      </c>
      <c r="D14" s="3">
        <f t="shared" si="0"/>
        <v>3.0529529424149909E-3</v>
      </c>
      <c r="F14" s="5">
        <v>6.1985216473072864</v>
      </c>
      <c r="G14" s="5">
        <v>6.1795978524055108</v>
      </c>
      <c r="H14" s="3">
        <f t="shared" si="1"/>
        <v>-3.0623020063367287E-3</v>
      </c>
      <c r="J14" s="5">
        <v>2.647220876029138</v>
      </c>
      <c r="K14" s="5">
        <v>2.646211015236632</v>
      </c>
      <c r="L14" s="3">
        <f t="shared" si="2"/>
        <v>-3.8162519417056924E-4</v>
      </c>
      <c r="N14" s="5">
        <v>5.850052798310454</v>
      </c>
      <c r="O14" s="5">
        <v>5.9269396778608101</v>
      </c>
      <c r="P14" s="3">
        <f t="shared" si="3"/>
        <v>1.2972441720227972E-2</v>
      </c>
      <c r="R14" s="5">
        <v>2.9924519940919838</v>
      </c>
      <c r="S14" s="5">
        <v>3.0007161506473508</v>
      </c>
      <c r="T14" s="3">
        <f t="shared" si="4"/>
        <v>2.7540614108349094E-3</v>
      </c>
      <c r="V14" s="5">
        <v>70.781414994720194</v>
      </c>
      <c r="W14" s="5">
        <v>70.565322665543704</v>
      </c>
      <c r="X14" s="3">
        <f t="shared" si="5"/>
        <v>-3.0623020063366879E-3</v>
      </c>
      <c r="Z14" s="5">
        <v>83.190848469796009</v>
      </c>
      <c r="AA14" s="5">
        <v>83.159112857204903</v>
      </c>
      <c r="AB14" s="3">
        <f t="shared" si="6"/>
        <v>-3.8162519416964365E-4</v>
      </c>
      <c r="AD14" s="5">
        <v>14.87856388595565</v>
      </c>
      <c r="AE14" s="5">
        <v>14.833140330561111</v>
      </c>
      <c r="AF14" s="3">
        <f t="shared" si="7"/>
        <v>-3.0623020063358696E-3</v>
      </c>
      <c r="AH14" s="5">
        <v>10.52406245971167</v>
      </c>
      <c r="AI14" s="5">
        <v>10.52004774444854</v>
      </c>
      <c r="AJ14" s="3">
        <f t="shared" si="8"/>
        <v>-3.8162519416785147E-4</v>
      </c>
      <c r="AL14" s="5">
        <v>0.69693769799366401</v>
      </c>
      <c r="AM14" s="5">
        <v>0.73691967575534201</v>
      </c>
      <c r="AN14" s="3">
        <f t="shared" si="9"/>
        <v>5.4255543822597098E-2</v>
      </c>
      <c r="AP14" s="5">
        <v>9.6479228476874193E-2</v>
      </c>
      <c r="AQ14" s="5">
        <v>0.10050177052234199</v>
      </c>
      <c r="AR14" s="3">
        <f t="shared" si="10"/>
        <v>4.0024588866059536E-2</v>
      </c>
      <c r="AT14" s="5">
        <v>1.5945089757127802</v>
      </c>
      <c r="AU14" s="5">
        <v>1.7580797978734519</v>
      </c>
      <c r="AV14" s="3">
        <f t="shared" si="11"/>
        <v>9.3039475431390933E-2</v>
      </c>
      <c r="AX14" s="5">
        <v>0.54893697189436441</v>
      </c>
      <c r="AY14" s="5">
        <v>0.57341046193975775</v>
      </c>
      <c r="AZ14" s="3">
        <f t="shared" si="12"/>
        <v>4.2680578171879459E-2</v>
      </c>
    </row>
    <row r="15" spans="1:52" x14ac:dyDescent="0.2">
      <c r="A15" t="s">
        <v>12</v>
      </c>
      <c r="B15" s="1">
        <v>8926</v>
      </c>
      <c r="C15" s="1">
        <v>8961</v>
      </c>
      <c r="D15" s="3">
        <f t="shared" si="0"/>
        <v>3.9058140832496373E-3</v>
      </c>
      <c r="F15" s="5">
        <v>5.8928971543804618</v>
      </c>
      <c r="G15" s="5">
        <v>5.8698805936837299</v>
      </c>
      <c r="H15" s="3">
        <f t="shared" si="1"/>
        <v>-3.9211292852360186E-3</v>
      </c>
      <c r="J15" s="5">
        <v>2.4375786370093637</v>
      </c>
      <c r="K15" s="5">
        <v>2.436617367730197</v>
      </c>
      <c r="L15" s="3">
        <f t="shared" si="2"/>
        <v>-3.9450973792499539E-4</v>
      </c>
      <c r="N15" s="5">
        <v>5.7808648890880576</v>
      </c>
      <c r="O15" s="5">
        <v>5.84756165606517</v>
      </c>
      <c r="P15" s="3">
        <f t="shared" si="3"/>
        <v>1.1405910856524884E-2</v>
      </c>
      <c r="R15" s="5">
        <v>2.7117575935420528</v>
      </c>
      <c r="S15" s="5">
        <v>2.7193054165228299</v>
      </c>
      <c r="T15" s="3">
        <f t="shared" si="4"/>
        <v>2.775643712146331E-3</v>
      </c>
      <c r="V15" s="5">
        <v>71.622227201434001</v>
      </c>
      <c r="W15" s="5">
        <v>71.342484097756909</v>
      </c>
      <c r="X15" s="3">
        <f t="shared" si="5"/>
        <v>-3.9211292852345059E-3</v>
      </c>
      <c r="Z15" s="5">
        <v>84.026990755589594</v>
      </c>
      <c r="AA15" s="5">
        <v>83.993854362118398</v>
      </c>
      <c r="AB15" s="3">
        <f t="shared" si="6"/>
        <v>-3.9450973791887994E-4</v>
      </c>
      <c r="AD15" s="5">
        <v>13.555904100380911</v>
      </c>
      <c r="AE15" s="5">
        <v>13.502957259234449</v>
      </c>
      <c r="AF15" s="3">
        <f t="shared" si="7"/>
        <v>-3.9211292852350428E-3</v>
      </c>
      <c r="AH15" s="5">
        <v>9.9928351062364893</v>
      </c>
      <c r="AI15" s="5">
        <v>9.9888943901284897</v>
      </c>
      <c r="AJ15" s="3">
        <f t="shared" si="8"/>
        <v>-3.9450973792395152E-4</v>
      </c>
      <c r="AL15" s="5">
        <v>1.33318395697961</v>
      </c>
      <c r="AM15" s="5">
        <v>1.4507309452070001</v>
      </c>
      <c r="AN15" s="3">
        <f t="shared" si="9"/>
        <v>8.1026043192742175E-2</v>
      </c>
      <c r="AP15" s="5">
        <v>0.222562254386372</v>
      </c>
      <c r="AQ15" s="5">
        <v>0.23394907885017899</v>
      </c>
      <c r="AR15" s="3">
        <f t="shared" si="10"/>
        <v>4.8672234657949245E-2</v>
      </c>
      <c r="AT15" s="5">
        <v>1.814922697736947</v>
      </c>
      <c r="AU15" s="5">
        <v>1.9863854480526659</v>
      </c>
      <c r="AV15" s="3">
        <f t="shared" si="11"/>
        <v>8.6318972223548437E-2</v>
      </c>
      <c r="AX15" s="5">
        <v>0.60827565323613242</v>
      </c>
      <c r="AY15" s="5">
        <v>0.62737938465032217</v>
      </c>
      <c r="AZ15" s="3">
        <f t="shared" si="12"/>
        <v>3.0450046465644479E-2</v>
      </c>
    </row>
    <row r="16" spans="1:52" x14ac:dyDescent="0.2">
      <c r="A16" t="s">
        <v>13</v>
      </c>
      <c r="B16" s="1">
        <v>8512</v>
      </c>
      <c r="C16" s="1">
        <v>8552</v>
      </c>
      <c r="D16" s="3">
        <f t="shared" si="0"/>
        <v>4.6772684752104769E-3</v>
      </c>
      <c r="F16" s="5">
        <v>6.2030075187969924</v>
      </c>
      <c r="G16" s="5">
        <v>6.1739943872778191</v>
      </c>
      <c r="H16" s="3">
        <f t="shared" si="1"/>
        <v>-4.699248120302469E-3</v>
      </c>
      <c r="J16" s="5">
        <v>2.3829452684968317</v>
      </c>
      <c r="K16" s="5">
        <v>2.381218963928474</v>
      </c>
      <c r="L16" s="3">
        <f t="shared" si="2"/>
        <v>-7.2496674791710397E-4</v>
      </c>
      <c r="N16" s="5">
        <v>5.2279135338345863</v>
      </c>
      <c r="O16" s="5">
        <v>5.2619270346117695</v>
      </c>
      <c r="P16" s="3">
        <f t="shared" si="3"/>
        <v>6.4640768588104672E-3</v>
      </c>
      <c r="R16" s="5">
        <v>2.224405832557721</v>
      </c>
      <c r="S16" s="5">
        <v>2.2282014963688193</v>
      </c>
      <c r="T16" s="3">
        <f t="shared" si="4"/>
        <v>1.7034652464258256E-3</v>
      </c>
      <c r="V16" s="5">
        <v>71.087875939849596</v>
      </c>
      <c r="W16" s="5">
        <v>70.755378858746397</v>
      </c>
      <c r="X16" s="3">
        <f t="shared" si="5"/>
        <v>-4.6992481203017031E-3</v>
      </c>
      <c r="Z16" s="5">
        <v>84.128900517153198</v>
      </c>
      <c r="AA16" s="5">
        <v>84.067954045904401</v>
      </c>
      <c r="AB16" s="3">
        <f t="shared" si="6"/>
        <v>-7.2496674791822037E-4</v>
      </c>
      <c r="AD16" s="5">
        <v>13.85103383458647</v>
      </c>
      <c r="AE16" s="5">
        <v>13.786248830682879</v>
      </c>
      <c r="AF16" s="3">
        <f t="shared" si="7"/>
        <v>-4.699248120301181E-3</v>
      </c>
      <c r="AH16" s="5">
        <v>10.068479464548629</v>
      </c>
      <c r="AI16" s="5">
        <v>10.06118543966023</v>
      </c>
      <c r="AJ16" s="3">
        <f t="shared" si="8"/>
        <v>-7.2496674791883479E-4</v>
      </c>
      <c r="AL16" s="5">
        <v>1.13956766917293</v>
      </c>
      <c r="AM16" s="5">
        <v>1.14593077642656</v>
      </c>
      <c r="AN16" s="3">
        <f t="shared" si="9"/>
        <v>5.5527850237800927E-3</v>
      </c>
      <c r="AP16" s="5">
        <v>0.18866970607325101</v>
      </c>
      <c r="AQ16" s="5">
        <v>0.189754196475343</v>
      </c>
      <c r="AR16" s="3">
        <f t="shared" si="10"/>
        <v>5.7152380407719345E-3</v>
      </c>
      <c r="AT16" s="5">
        <v>2.4906015037593967</v>
      </c>
      <c r="AU16" s="5">
        <v>2.8765201122544402</v>
      </c>
      <c r="AV16" s="3">
        <f t="shared" si="11"/>
        <v>0.13416162357112257</v>
      </c>
      <c r="AX16" s="5">
        <v>1.0065992111702966</v>
      </c>
      <c r="AY16" s="5">
        <v>1.071685857662638</v>
      </c>
      <c r="AZ16" s="3">
        <f t="shared" si="12"/>
        <v>6.0732952690349305E-2</v>
      </c>
    </row>
    <row r="17" spans="1:52" x14ac:dyDescent="0.2">
      <c r="A17" t="s">
        <v>14</v>
      </c>
      <c r="B17" s="1">
        <v>8242</v>
      </c>
      <c r="C17" s="1">
        <v>8274</v>
      </c>
      <c r="D17" s="3">
        <f t="shared" si="0"/>
        <v>3.8675368624607204E-3</v>
      </c>
      <c r="F17" s="5">
        <v>7.3404513467604948</v>
      </c>
      <c r="G17" s="5">
        <v>7.3120618805897903</v>
      </c>
      <c r="H17" s="3">
        <f t="shared" si="1"/>
        <v>-3.8825527784530438E-3</v>
      </c>
      <c r="J17" s="5">
        <v>3.140610282754607</v>
      </c>
      <c r="K17" s="5">
        <v>3.1394884174006008</v>
      </c>
      <c r="L17" s="3">
        <f t="shared" si="2"/>
        <v>-3.5734017930699269E-4</v>
      </c>
      <c r="N17" s="5">
        <v>5.3991749575345791</v>
      </c>
      <c r="O17" s="5">
        <v>5.58375634517766</v>
      </c>
      <c r="P17" s="3">
        <f t="shared" si="3"/>
        <v>3.305684851426087E-2</v>
      </c>
      <c r="R17" s="5">
        <v>2.7080746557515929</v>
      </c>
      <c r="S17" s="5">
        <v>2.7258846603289273</v>
      </c>
      <c r="T17" s="3">
        <f t="shared" si="4"/>
        <v>6.5336603696156733E-3</v>
      </c>
      <c r="V17" s="5">
        <v>69.922348944431008</v>
      </c>
      <c r="W17" s="5">
        <v>69.651921682378401</v>
      </c>
      <c r="X17" s="3">
        <f t="shared" si="5"/>
        <v>-3.8825527784544056E-3</v>
      </c>
      <c r="Z17" s="5">
        <v>82.981600612170496</v>
      </c>
      <c r="AA17" s="5">
        <v>82.951958544430596</v>
      </c>
      <c r="AB17" s="3">
        <f t="shared" si="6"/>
        <v>-3.5734017930418146E-4</v>
      </c>
      <c r="AD17" s="5">
        <v>15.008493084202861</v>
      </c>
      <c r="AE17" s="5">
        <v>14.950447183949709</v>
      </c>
      <c r="AF17" s="3">
        <f t="shared" si="7"/>
        <v>-3.8825527784525421E-3</v>
      </c>
      <c r="AH17" s="5">
        <v>10.429557829619339</v>
      </c>
      <c r="AI17" s="5">
        <v>10.425832260849839</v>
      </c>
      <c r="AJ17" s="3">
        <f t="shared" si="8"/>
        <v>-3.5734017930540358E-4</v>
      </c>
      <c r="AL17" s="5">
        <v>0.32759039068187301</v>
      </c>
      <c r="AM17" s="5">
        <v>0.37466763355088201</v>
      </c>
      <c r="AN17" s="3">
        <f t="shared" si="9"/>
        <v>0.12565067983812281</v>
      </c>
      <c r="AP17" s="5">
        <v>3.7480927838118697E-2</v>
      </c>
      <c r="AQ17" s="5">
        <v>4.20521532009904E-2</v>
      </c>
      <c r="AR17" s="3">
        <f t="shared" si="10"/>
        <v>0.10870371704923883</v>
      </c>
      <c r="AT17" s="5">
        <v>2.0019412763892239</v>
      </c>
      <c r="AU17" s="5">
        <v>2.1271452743533867</v>
      </c>
      <c r="AV17" s="3">
        <f t="shared" si="11"/>
        <v>5.8860106770198165E-2</v>
      </c>
      <c r="AX17" s="5">
        <v>0.7026756918658863</v>
      </c>
      <c r="AY17" s="5">
        <v>0.71478396378886588</v>
      </c>
      <c r="AZ17" s="3">
        <f t="shared" si="12"/>
        <v>1.6939764371317299E-2</v>
      </c>
    </row>
    <row r="18" spans="1:52" x14ac:dyDescent="0.2">
      <c r="A18" t="s">
        <v>15</v>
      </c>
      <c r="B18" s="1">
        <v>7643</v>
      </c>
      <c r="C18" s="1">
        <v>7662</v>
      </c>
      <c r="D18" s="3">
        <f t="shared" si="0"/>
        <v>2.4797702949621507E-3</v>
      </c>
      <c r="F18" s="5">
        <v>7.6148109381133064</v>
      </c>
      <c r="G18" s="5">
        <v>7.5959279561472099</v>
      </c>
      <c r="H18" s="3">
        <f t="shared" si="1"/>
        <v>-2.4859348423407488E-3</v>
      </c>
      <c r="J18" s="5">
        <v>3.4740205123242958</v>
      </c>
      <c r="K18" s="5">
        <v>3.4731297145665367</v>
      </c>
      <c r="L18" s="3">
        <f t="shared" si="2"/>
        <v>-2.5648272047627704E-4</v>
      </c>
      <c r="N18" s="5">
        <v>4.9980374198613111</v>
      </c>
      <c r="O18" s="5">
        <v>5.1031062385800006</v>
      </c>
      <c r="P18" s="3">
        <f t="shared" si="3"/>
        <v>2.0589188977560083E-2</v>
      </c>
      <c r="R18" s="5">
        <v>2.151201743510641</v>
      </c>
      <c r="S18" s="5">
        <v>2.1620789450214799</v>
      </c>
      <c r="T18" s="3">
        <f t="shared" si="4"/>
        <v>5.030899327651917E-3</v>
      </c>
      <c r="V18" s="5">
        <v>69.763181996598092</v>
      </c>
      <c r="W18" s="5">
        <v>69.590185330200896</v>
      </c>
      <c r="X18" s="3">
        <f t="shared" si="5"/>
        <v>-2.485934842339312E-3</v>
      </c>
      <c r="Z18" s="5">
        <v>82.850117612221908</v>
      </c>
      <c r="AA18" s="5">
        <v>82.828873437429095</v>
      </c>
      <c r="AB18" s="3">
        <f t="shared" si="6"/>
        <v>-2.5648272047139266E-4</v>
      </c>
      <c r="AD18" s="5">
        <v>15.242705743817869</v>
      </c>
      <c r="AE18" s="5">
        <v>15.204907334899501</v>
      </c>
      <c r="AF18" s="3">
        <f t="shared" si="7"/>
        <v>-2.4859348423393658E-3</v>
      </c>
      <c r="AH18" s="5">
        <v>10.750864151940551</v>
      </c>
      <c r="AI18" s="5">
        <v>10.748107448102321</v>
      </c>
      <c r="AJ18" s="3">
        <f t="shared" si="8"/>
        <v>-2.5648272047343974E-4</v>
      </c>
      <c r="AL18" s="5">
        <v>0.353264424964019</v>
      </c>
      <c r="AM18" s="5">
        <v>0.35238841033672602</v>
      </c>
      <c r="AN18" s="3">
        <f t="shared" si="9"/>
        <v>-2.4859348423402943E-3</v>
      </c>
      <c r="AP18" s="5">
        <v>3.9112529168433899E-2</v>
      </c>
      <c r="AQ18" s="5">
        <v>3.9102500052842999E-2</v>
      </c>
      <c r="AR18" s="3">
        <f t="shared" si="10"/>
        <v>-2.5648272047430022E-4</v>
      </c>
      <c r="AT18" s="5">
        <v>2.0279994766453</v>
      </c>
      <c r="AU18" s="5">
        <v>2.1534847298355491</v>
      </c>
      <c r="AV18" s="3">
        <f t="shared" si="11"/>
        <v>5.8270788481435735E-2</v>
      </c>
      <c r="AX18" s="5">
        <v>0.73468345083411934</v>
      </c>
      <c r="AY18" s="5">
        <v>0.74870795482838881</v>
      </c>
      <c r="AZ18" s="3">
        <f t="shared" si="12"/>
        <v>1.8731608104102512E-2</v>
      </c>
    </row>
    <row r="19" spans="1:52" x14ac:dyDescent="0.2">
      <c r="A19" t="s">
        <v>16</v>
      </c>
      <c r="B19" s="1">
        <v>8151</v>
      </c>
      <c r="C19" s="1">
        <v>8163</v>
      </c>
      <c r="D19" s="3">
        <f t="shared" si="0"/>
        <v>1.4700477765527381E-3</v>
      </c>
      <c r="F19" s="5">
        <v>7.2015703594650962</v>
      </c>
      <c r="G19" s="5">
        <v>7.1909837069704601</v>
      </c>
      <c r="H19" s="3">
        <f t="shared" si="1"/>
        <v>-1.4722119985300605E-3</v>
      </c>
      <c r="J19" s="5">
        <v>2.756390704011193</v>
      </c>
      <c r="K19" s="5">
        <v>2.756014576663592</v>
      </c>
      <c r="L19" s="3">
        <f t="shared" si="2"/>
        <v>-1.3647509370447508E-4</v>
      </c>
      <c r="N19" s="5">
        <v>5.0545945282787388</v>
      </c>
      <c r="O19" s="5">
        <v>5.0961656253828203</v>
      </c>
      <c r="P19" s="3">
        <f t="shared" si="3"/>
        <v>8.1573285014571468E-3</v>
      </c>
      <c r="R19" s="5">
        <v>2.2352279572256428</v>
      </c>
      <c r="S19" s="5">
        <v>2.2391579975954663</v>
      </c>
      <c r="T19" s="3">
        <f t="shared" si="4"/>
        <v>1.755142055202791E-3</v>
      </c>
      <c r="V19" s="5">
        <v>70.543491596123204</v>
      </c>
      <c r="W19" s="5">
        <v>70.439789293151904</v>
      </c>
      <c r="X19" s="3">
        <f t="shared" si="5"/>
        <v>-1.4722119985299507E-3</v>
      </c>
      <c r="Z19" s="5">
        <v>84.467237535015499</v>
      </c>
      <c r="AA19" s="5">
        <v>84.455711433883806</v>
      </c>
      <c r="AB19" s="3">
        <f t="shared" si="6"/>
        <v>-1.3647509370300409E-4</v>
      </c>
      <c r="AD19" s="5">
        <v>15.053367684946629</v>
      </c>
      <c r="AE19" s="5">
        <v>15.03123851525174</v>
      </c>
      <c r="AF19" s="3">
        <f t="shared" si="7"/>
        <v>-1.4722119985279376E-3</v>
      </c>
      <c r="AH19" s="5">
        <v>9.8941298585869095</v>
      </c>
      <c r="AI19" s="5">
        <v>9.8927797405448299</v>
      </c>
      <c r="AJ19" s="3">
        <f t="shared" si="8"/>
        <v>-1.3647509370356942E-4</v>
      </c>
      <c r="AL19" s="5">
        <v>0.331247699668752</v>
      </c>
      <c r="AM19" s="5">
        <v>0.367511944138184</v>
      </c>
      <c r="AN19" s="3">
        <f t="shared" si="9"/>
        <v>9.867500920132459E-2</v>
      </c>
      <c r="AP19" s="5">
        <v>3.66793842565869E-2</v>
      </c>
      <c r="AQ19" s="5">
        <v>4.0340031718494297E-2</v>
      </c>
      <c r="AR19" s="3">
        <f t="shared" si="10"/>
        <v>9.0744783927106734E-2</v>
      </c>
      <c r="AT19" s="5">
        <v>1.8157281315176039</v>
      </c>
      <c r="AU19" s="5">
        <v>1.874310915104733</v>
      </c>
      <c r="AV19" s="3">
        <f t="shared" si="11"/>
        <v>3.1255638066780181E-2</v>
      </c>
      <c r="AX19" s="5">
        <v>0.6103345609041031</v>
      </c>
      <c r="AY19" s="5">
        <v>0.61599621959401563</v>
      </c>
      <c r="AZ19" s="3">
        <f t="shared" si="12"/>
        <v>9.1910607724897345E-3</v>
      </c>
    </row>
  </sheetData>
  <mergeCells count="13">
    <mergeCell ref="AT1:AV1"/>
    <mergeCell ref="AX1:AZ1"/>
    <mergeCell ref="V1:X1"/>
    <mergeCell ref="Z1:AB1"/>
    <mergeCell ref="AD1:AF1"/>
    <mergeCell ref="AH1:AJ1"/>
    <mergeCell ref="AL1:AN1"/>
    <mergeCell ref="AP1:AR1"/>
    <mergeCell ref="B1:D1"/>
    <mergeCell ref="F1:H1"/>
    <mergeCell ref="J1:L1"/>
    <mergeCell ref="N1:P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Woods Hole Oceanographic Instituton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Jordon D Hemingway</dc:creator>
  <cp:lastModifiedBy>Jordon D Hemingway</cp:lastModifiedBy>
  <dcterms:created xsi:type="dcterms:W3CDTF">2017-07-05T20:47:45Z</dcterms:created>
  <dcterms:modified xsi:type="dcterms:W3CDTF">2017-07-05T21:42:33Z</dcterms:modified>
</cp:coreProperties>
</file>