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C640DA53-414E-4DF1-8985-09354B2D356B}" xr6:coauthVersionLast="47" xr6:coauthVersionMax="47" xr10:uidLastSave="{00000000-0000-0000-0000-000000000000}"/>
  <bookViews>
    <workbookView xWindow="0" yWindow="2940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E11" i="1"/>
  <c r="D11" i="1"/>
  <c r="R16" i="1" l="1"/>
  <c r="H16" i="1"/>
  <c r="I16" i="1"/>
  <c r="J16" i="1"/>
  <c r="C16" i="1"/>
  <c r="H11" i="1"/>
  <c r="J3" i="1"/>
  <c r="I3" i="1"/>
  <c r="H3" i="1"/>
  <c r="D3" i="1"/>
  <c r="D4" i="1"/>
  <c r="E3" i="1"/>
  <c r="C5" i="1"/>
  <c r="C4" i="1"/>
  <c r="C3" i="1"/>
  <c r="AJ12" i="1" l="1"/>
  <c r="AJ10" i="1"/>
  <c r="AE3" i="1"/>
  <c r="AE4" i="1"/>
  <c r="AE5" i="1"/>
  <c r="D5" i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H7" i="1"/>
  <c r="I7" i="1"/>
  <c r="H8" i="1"/>
  <c r="I8" i="1"/>
  <c r="H9" i="1"/>
  <c r="I9" i="1"/>
  <c r="H10" i="1"/>
  <c r="I10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2" i="1"/>
  <c r="H2" i="1"/>
  <c r="F4" i="1"/>
  <c r="F5" i="1"/>
  <c r="D7" i="1"/>
  <c r="D8" i="1"/>
  <c r="D9" i="1"/>
  <c r="D10" i="1"/>
  <c r="D6" i="1"/>
  <c r="E5" i="1"/>
  <c r="G5" i="1" s="1"/>
  <c r="E4" i="1"/>
  <c r="G4" i="1" s="1"/>
  <c r="D2" i="1"/>
  <c r="E2" i="1"/>
  <c r="C7" i="1"/>
  <c r="AE7" i="1" s="1"/>
  <c r="C8" i="1"/>
  <c r="F8" i="1" s="1"/>
  <c r="C9" i="1"/>
  <c r="AE9" i="1" s="1"/>
  <c r="C10" i="1"/>
  <c r="AE10" i="1" s="1"/>
  <c r="C11" i="1"/>
  <c r="C12" i="1"/>
  <c r="F12" i="1" s="1"/>
  <c r="C13" i="1"/>
  <c r="AE13" i="1" s="1"/>
  <c r="C14" i="1"/>
  <c r="AE14" i="1" s="1"/>
  <c r="C15" i="1"/>
  <c r="AE15" i="1" s="1"/>
  <c r="C6" i="1"/>
  <c r="AE6" i="1" s="1"/>
  <c r="C2" i="1"/>
  <c r="F2" i="1" l="1"/>
  <c r="AE11" i="1"/>
  <c r="F15" i="1"/>
  <c r="F11" i="1"/>
  <c r="F16" i="1" s="1"/>
  <c r="F7" i="1"/>
  <c r="G2" i="1"/>
  <c r="G12" i="1"/>
  <c r="G8" i="1"/>
  <c r="AE2" i="1"/>
  <c r="AE12" i="1"/>
  <c r="AE8" i="1"/>
  <c r="F14" i="1"/>
  <c r="F10" i="1"/>
  <c r="F6" i="1"/>
  <c r="G15" i="1"/>
  <c r="G11" i="1"/>
  <c r="G16" i="1" s="1"/>
  <c r="G7" i="1"/>
  <c r="F13" i="1"/>
  <c r="F9" i="1"/>
  <c r="G14" i="1"/>
  <c r="G10" i="1"/>
  <c r="G6" i="1"/>
  <c r="G13" i="1"/>
  <c r="G9" i="1"/>
  <c r="R7" i="1"/>
  <c r="S7" i="1" s="1"/>
  <c r="R2" i="1"/>
  <c r="R13" i="1"/>
  <c r="T13" i="1" s="1"/>
  <c r="R10" i="1"/>
  <c r="T10" i="1" s="1"/>
  <c r="R6" i="1"/>
  <c r="R5" i="1"/>
  <c r="T5" i="1" s="1"/>
  <c r="R4" i="1"/>
  <c r="S4" i="1" s="1"/>
  <c r="R15" i="1"/>
  <c r="T15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S6" i="1"/>
  <c r="T6" i="1"/>
  <c r="T2" i="1" l="1"/>
  <c r="AH3" i="1"/>
  <c r="K2" i="1" s="1"/>
  <c r="M2" i="1" s="1"/>
  <c r="T4" i="1"/>
  <c r="S15" i="1"/>
  <c r="T11" i="1"/>
  <c r="T16" i="1" s="1"/>
  <c r="S12" i="1"/>
  <c r="S16" i="1" s="1"/>
  <c r="T9" i="1"/>
  <c r="S10" i="1"/>
  <c r="T7" i="1"/>
  <c r="S8" i="1"/>
  <c r="S5" i="1"/>
  <c r="S14" i="1"/>
  <c r="S13" i="1"/>
  <c r="S2" i="1"/>
  <c r="T3" i="1"/>
  <c r="AI3" i="1"/>
  <c r="L12" i="1" s="1"/>
  <c r="N12" i="1" s="1"/>
  <c r="K7" i="1" l="1"/>
  <c r="M7" i="1" s="1"/>
  <c r="K15" i="1"/>
  <c r="M15" i="1" s="1"/>
  <c r="K13" i="1"/>
  <c r="M13" i="1" s="1"/>
  <c r="K9" i="1"/>
  <c r="M9" i="1" s="1"/>
  <c r="K8" i="1"/>
  <c r="M8" i="1" s="1"/>
  <c r="K3" i="1"/>
  <c r="M3" i="1" s="1"/>
  <c r="M16" i="1" s="1"/>
  <c r="K5" i="1"/>
  <c r="M5" i="1" s="1"/>
  <c r="K14" i="1"/>
  <c r="M14" i="1" s="1"/>
  <c r="K6" i="1"/>
  <c r="M6" i="1" s="1"/>
  <c r="K10" i="1"/>
  <c r="M10" i="1" s="1"/>
  <c r="K4" i="1"/>
  <c r="M4" i="1" s="1"/>
  <c r="K11" i="1"/>
  <c r="M11" i="1" s="1"/>
  <c r="K12" i="1"/>
  <c r="M12" i="1" s="1"/>
  <c r="AI5" i="1"/>
  <c r="V8" i="1" s="1"/>
  <c r="X8" i="1" s="1"/>
  <c r="AZ8" i="1" s="1"/>
  <c r="AH5" i="1"/>
  <c r="U14" i="1" s="1"/>
  <c r="W14" i="1" s="1"/>
  <c r="BA14" i="1" s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15" i="1"/>
  <c r="N15" i="1" s="1"/>
  <c r="L14" i="1"/>
  <c r="N14" i="1" s="1"/>
  <c r="AT2" i="1"/>
  <c r="L13" i="1"/>
  <c r="N13" i="1" s="1"/>
  <c r="L9" i="1"/>
  <c r="N9" i="1" s="1"/>
  <c r="L10" i="1"/>
  <c r="N10" i="1" s="1"/>
  <c r="N16" i="1" l="1"/>
  <c r="O12" i="1"/>
  <c r="AK3" i="1"/>
  <c r="O6" i="1"/>
  <c r="AJ3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15" i="1"/>
  <c r="X15" i="1" s="1"/>
  <c r="AZ15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15" i="1"/>
  <c r="W15" i="1" s="1"/>
  <c r="BA15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15" i="1"/>
  <c r="O14" i="1"/>
  <c r="O9" i="1"/>
  <c r="O4" i="1"/>
  <c r="O10" i="1"/>
  <c r="O11" i="1"/>
  <c r="O3" i="1"/>
  <c r="X16" i="1" l="1"/>
  <c r="O16" i="1"/>
  <c r="AZ2" i="1"/>
  <c r="AZ16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W16" i="1" s="1"/>
  <c r="Y15" i="1"/>
  <c r="BB15" i="1" s="1"/>
  <c r="Y16" i="1" l="1"/>
  <c r="AJ5" i="1"/>
  <c r="BB2" i="1"/>
  <c r="BB16" i="1" s="1"/>
  <c r="AL3" i="1"/>
  <c r="AM3" i="1" s="1"/>
  <c r="BA2" i="1"/>
  <c r="BA16" i="1" s="1"/>
  <c r="AL5" i="1" l="1"/>
  <c r="AK5" i="1"/>
  <c r="AM5" i="1" l="1"/>
</calcChain>
</file>

<file path=xl/sharedStrings.xml><?xml version="1.0" encoding="utf-8"?>
<sst xmlns="http://schemas.openxmlformats.org/spreadsheetml/2006/main" count="262" uniqueCount="85">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</sst>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"/>
  <sheetViews>
    <sheetView tabSelected="1" zoomScaleNormal="100" workbookViewId="0">
      <selection activeCell="D13" sqref="D13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7" width="14.6640625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0.61622759405370831</v>
      </c>
      <c r="L2">
        <f t="shared" ref="L2:L15" si="1">E2-$AI$3</f>
        <v>-0.37162089312133872</v>
      </c>
      <c r="M2">
        <f>C2*K2^2</f>
        <v>8.9000729923411376E-2</v>
      </c>
      <c r="N2">
        <f>C2*L2^2</f>
        <v>3.236767692288315E-2</v>
      </c>
      <c r="O2">
        <f>C2*K2*L2</f>
        <v>-5.3672589578496764E-2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0.76204093335899392</v>
      </c>
      <c r="V2">
        <f t="shared" ref="V2:V15" si="4">E2-$AI$5</f>
        <v>-0.49820360030646449</v>
      </c>
      <c r="W2">
        <f>C2*U2^2</f>
        <v>0.13610305877687029</v>
      </c>
      <c r="X2">
        <f>C2*V2^2</f>
        <v>5.8173475162107052E-2</v>
      </c>
      <c r="Y2">
        <f>C2*U2*V2</f>
        <v>-8.8980828886019381E-2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1.5033791068786613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4.2436038981606146E-2</v>
      </c>
      <c r="BA2">
        <f>(Q2)*(I2+W2)</f>
        <v>1.7362867472078308E-2</v>
      </c>
      <c r="BB2">
        <f>(Q2)*(J2+Y2)</f>
        <v>-1.134505568296747E-2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15" si="5">C3*D3</f>
        <v>-0.24256522962906288</v>
      </c>
      <c r="G3">
        <f t="shared" ref="G3:G15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-0.41502240594629169</v>
      </c>
      <c r="L3">
        <f t="shared" si="1"/>
        <v>-0.37162089312133872</v>
      </c>
      <c r="M3">
        <f t="shared" ref="M3:M15" si="7">C3*K3^2</f>
        <v>4.1780307764550571E-2</v>
      </c>
      <c r="N3">
        <f t="shared" ref="N3:N15" si="8">C3*L3^2</f>
        <v>3.3498764737529475E-2</v>
      </c>
      <c r="O3">
        <f t="shared" ref="O3:O15" si="9">C3*K3*L3</f>
        <v>3.7411077242793418E-2</v>
      </c>
      <c r="P3">
        <v>255</v>
      </c>
      <c r="Q3">
        <f t="shared" si="2"/>
        <v>0.1275</v>
      </c>
      <c r="R3">
        <f t="shared" ref="R3:R15" si="10">Q3*C3</f>
        <v>3.0927066777705518E-2</v>
      </c>
      <c r="S3">
        <f t="shared" ref="S3:S15" si="11">R3*D3</f>
        <v>-3.0927066777705518E-2</v>
      </c>
      <c r="T3">
        <f t="shared" ref="T3:T15" si="12">R3*E3</f>
        <v>-5.7988250208197846E-2</v>
      </c>
      <c r="U3">
        <f t="shared" si="3"/>
        <v>-0.26920906664100608</v>
      </c>
      <c r="V3">
        <f t="shared" si="4"/>
        <v>-0.49820360030646449</v>
      </c>
      <c r="W3">
        <f t="shared" ref="W3:W15" si="13">C3*U3^2</f>
        <v>1.7579556399645854E-2</v>
      </c>
      <c r="X3">
        <f t="shared" ref="X3:X15" si="14">C3*V3^2</f>
        <v>6.0206346073672888E-2</v>
      </c>
      <c r="Y3">
        <f t="shared" ref="Y3:Y15" si="15">C3*U3*V3</f>
        <v>3.253307327042327E-2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11.158000562936893</v>
      </c>
      <c r="AF3" s="1" t="s">
        <v>61</v>
      </c>
      <c r="AH3">
        <f>F16/C16</f>
        <v>-0.58497759405370831</v>
      </c>
      <c r="AI3">
        <f>G16/C16</f>
        <v>-1.5033791068786613</v>
      </c>
      <c r="AJ3">
        <f>H16+N16</f>
        <v>1.1093954962314019</v>
      </c>
      <c r="AK3">
        <f>I16+M16</f>
        <v>0.48858804929321309</v>
      </c>
      <c r="AL3">
        <f>J16+O16</f>
        <v>-0.22939750778111434</v>
      </c>
      <c r="AM3">
        <f>(AJ3*AK3)-AL3^2</f>
        <v>0.48941416482219036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-0.37162089312133872</v>
      </c>
      <c r="AU3" t="s">
        <v>62</v>
      </c>
      <c r="AV3" t="s">
        <v>62</v>
      </c>
      <c r="AW3" t="s">
        <v>62</v>
      </c>
      <c r="AX3" t="s">
        <v>80</v>
      </c>
      <c r="AZ3">
        <f t="shared" ref="AZ3:AZ15" si="17">(Q3)*(H3+X3)</f>
        <v>1.0262963718346311E-2</v>
      </c>
      <c r="BA3">
        <f t="shared" ref="BA3:BA15" si="18">(Q3)*(I3+W3)</f>
        <v>3.8484718196484316E-2</v>
      </c>
      <c r="BB3">
        <f t="shared" ref="BB3:BB15" si="19">(Q3)*(J3+Y3)</f>
        <v>-5.5142351182822132E-3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-0.16502240594629169</v>
      </c>
      <c r="L4">
        <f t="shared" si="1"/>
        <v>1.4408791068786613</v>
      </c>
      <c r="M4">
        <f t="shared" si="7"/>
        <v>5.1060739620567546E-3</v>
      </c>
      <c r="N4">
        <f t="shared" si="8"/>
        <v>0.38927486261989663</v>
      </c>
      <c r="O4">
        <f t="shared" si="9"/>
        <v>-4.4583250667786373E-2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-1.9209066641006078E-2</v>
      </c>
      <c r="V4">
        <f t="shared" si="4"/>
        <v>1.3142963996935355</v>
      </c>
      <c r="W4">
        <f t="shared" si="13"/>
        <v>6.9185295228489844E-5</v>
      </c>
      <c r="X4">
        <f t="shared" si="14"/>
        <v>0.32388281742138558</v>
      </c>
      <c r="Y4">
        <f t="shared" si="15"/>
        <v>-4.7337013364526529E-3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2.5119839248594882E-2</v>
      </c>
      <c r="BA4">
        <f t="shared" si="18"/>
        <v>1.8217681103802081E-3</v>
      </c>
      <c r="BB4">
        <f t="shared" si="19"/>
        <v>-3.6686185357508058E-4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0.33497759405370831</v>
      </c>
      <c r="L5">
        <f t="shared" si="1"/>
        <v>-2.1841208931213387</v>
      </c>
      <c r="M5">
        <f t="shared" si="7"/>
        <v>7.013124282375687E-3</v>
      </c>
      <c r="N5">
        <f t="shared" si="8"/>
        <v>0.29814900473557215</v>
      </c>
      <c r="O5">
        <f t="shared" si="9"/>
        <v>-4.5726972618763913E-2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0.48079093335899392</v>
      </c>
      <c r="V5">
        <f t="shared" si="4"/>
        <v>-2.3107036003064643</v>
      </c>
      <c r="W5">
        <f t="shared" si="13"/>
        <v>1.4447495100013284E-2</v>
      </c>
      <c r="X5">
        <f t="shared" si="14"/>
        <v>0.33370944552932852</v>
      </c>
      <c r="Y5">
        <f t="shared" si="15"/>
        <v>-6.9435333794208284E-2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1" t="s">
        <v>61</v>
      </c>
      <c r="AH5">
        <f>S16/R16</f>
        <v>-0.73079093335899392</v>
      </c>
      <c r="AI5">
        <f>T16/R16</f>
        <v>-1.3767963996935355</v>
      </c>
      <c r="AJ5">
        <f>AZ16</f>
        <v>0.13210759476974177</v>
      </c>
      <c r="AK5">
        <f>BA16</f>
        <v>7.4388907493138659E-2</v>
      </c>
      <c r="AL5">
        <f>BB16</f>
        <v>-4.3508434346885359E-2</v>
      </c>
      <c r="AM5">
        <f>(AJ5*AK5)-AL5^2</f>
        <v>7.9343557871501338E-3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2.5868788994668792E-2</v>
      </c>
      <c r="BA5">
        <f t="shared" si="18"/>
        <v>1.2205923285843628E-3</v>
      </c>
      <c r="BB5">
        <f t="shared" si="19"/>
        <v>-5.3812383690511421E-3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0.70997759405370831</v>
      </c>
      <c r="L6" t="e">
        <f t="shared" si="1"/>
        <v>#VALUE!</v>
      </c>
      <c r="M6">
        <f t="shared" si="7"/>
        <v>7.8760653759108162E-3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0.85579093335899392</v>
      </c>
      <c r="V6" t="e">
        <f t="shared" si="4"/>
        <v>#VALUE!</v>
      </c>
      <c r="W6">
        <f t="shared" si="13"/>
        <v>1.144340815030403E-2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 t="e">
        <f t="shared" si="17"/>
        <v>#VALUE!</v>
      </c>
      <c r="BA6">
        <f t="shared" si="18"/>
        <v>6.4770205593488598E-3</v>
      </c>
      <c r="BB6" t="e">
        <f t="shared" si="19"/>
        <v>#VALUE!</v>
      </c>
    </row>
    <row r="7" spans="1:54" x14ac:dyDescent="0.3">
      <c r="A7" t="s">
        <v>17</v>
      </c>
      <c r="B7">
        <v>6</v>
      </c>
      <c r="C7">
        <f t="shared" ref="C7:C15" si="20">0.125*0.125</f>
        <v>1.5625E-2</v>
      </c>
      <c r="D7">
        <f t="shared" ref="D7:D10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22">((1/8)^4)/12</f>
        <v>2.0345052083333332E-5</v>
      </c>
      <c r="I7">
        <f t="shared" si="22"/>
        <v>2.0345052083333332E-5</v>
      </c>
      <c r="J7">
        <v>0</v>
      </c>
      <c r="K7">
        <f t="shared" si="0"/>
        <v>0.70997759405370831</v>
      </c>
      <c r="L7" t="e">
        <f t="shared" si="1"/>
        <v>#VALUE!</v>
      </c>
      <c r="M7">
        <f t="shared" si="7"/>
        <v>7.8760653759108162E-3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0.85579093335899392</v>
      </c>
      <c r="V7" t="e">
        <f t="shared" si="4"/>
        <v>#VALUE!</v>
      </c>
      <c r="W7">
        <f t="shared" si="13"/>
        <v>1.144340815030403E-2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6.4770205593488598E-3</v>
      </c>
      <c r="BB7" t="e">
        <f t="shared" si="19"/>
        <v>#VALUE!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0.70997759405370831</v>
      </c>
      <c r="L8" t="e">
        <f t="shared" si="1"/>
        <v>#VALUE!</v>
      </c>
      <c r="M8">
        <f t="shared" si="7"/>
        <v>7.8760653759108162E-3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0.85579093335899392</v>
      </c>
      <c r="V8" t="e">
        <f t="shared" si="4"/>
        <v>#VALUE!</v>
      </c>
      <c r="W8">
        <f t="shared" si="13"/>
        <v>1.144340815030403E-2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6.4770205593488598E-3</v>
      </c>
      <c r="BB8" t="e">
        <f t="shared" si="19"/>
        <v>#VALUE!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0.70997759405370831</v>
      </c>
      <c r="L9" t="e">
        <f t="shared" si="1"/>
        <v>#VALUE!</v>
      </c>
      <c r="M9">
        <f t="shared" si="7"/>
        <v>7.8760653759108162E-3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0.85579093335899392</v>
      </c>
      <c r="V9" t="e">
        <f t="shared" si="4"/>
        <v>#VALUE!</v>
      </c>
      <c r="W9">
        <f t="shared" si="13"/>
        <v>1.144340815030403E-2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6.4770205593488598E-3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0.70997759405370831</v>
      </c>
      <c r="L10" t="e">
        <f t="shared" si="1"/>
        <v>#VALUE!</v>
      </c>
      <c r="M10">
        <f t="shared" si="7"/>
        <v>7.8760653759108162E-3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0.85579093335899392</v>
      </c>
      <c r="V10" t="e">
        <f t="shared" si="4"/>
        <v>#VALUE!</v>
      </c>
      <c r="W10">
        <f t="shared" si="13"/>
        <v>1.144340815030403E-2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6.4770205593488598E-3</v>
      </c>
      <c r="BB10" t="e">
        <f t="shared" si="19"/>
        <v>#VALUE!</v>
      </c>
    </row>
    <row r="11" spans="1:54" x14ac:dyDescent="0.3">
      <c r="A11" t="s">
        <v>21</v>
      </c>
      <c r="B11">
        <v>10</v>
      </c>
      <c r="C11">
        <f t="shared" si="20"/>
        <v>1.5625E-2</v>
      </c>
      <c r="D11">
        <f>-1.6046754518</f>
        <v>-1.6046754517999999</v>
      </c>
      <c r="E11">
        <f>-0.092597515</f>
        <v>-9.2597515000000005E-2</v>
      </c>
      <c r="F11">
        <f t="shared" si="5"/>
        <v>-2.5073053934374999E-2</v>
      </c>
      <c r="G11">
        <f t="shared" si="6"/>
        <v>-1.4468361718750001E-3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-1.0196978577462916</v>
      </c>
      <c r="L11">
        <f t="shared" si="1"/>
        <v>1.4107815918786613</v>
      </c>
      <c r="M11">
        <f>C11*K11^2</f>
        <v>1.6246620642068381E-2</v>
      </c>
      <c r="N11">
        <f t="shared" si="8"/>
        <v>3.1098510937245149E-2</v>
      </c>
      <c r="O11">
        <f t="shared" si="9"/>
        <v>-2.247767135916522E-2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-1.4166275472921873E-2</v>
      </c>
      <c r="T11">
        <f t="shared" si="12"/>
        <v>-8.1746243710937498E-4</v>
      </c>
      <c r="U11">
        <f t="shared" si="3"/>
        <v>-0.87388451844100601</v>
      </c>
      <c r="V11">
        <f t="shared" si="4"/>
        <v>1.2841988846935355</v>
      </c>
      <c r="W11">
        <f t="shared" si="13"/>
        <v>1.1932408618294827E-2</v>
      </c>
      <c r="X11">
        <f t="shared" si="14"/>
        <v>2.5768230866376883E-2</v>
      </c>
      <c r="Y11">
        <f t="shared" si="15"/>
        <v>-1.7535023811451365E-2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>
        <f t="shared" si="17"/>
        <v>1.457054539393002E-2</v>
      </c>
      <c r="BA11">
        <f t="shared" si="18"/>
        <v>6.75330582376366E-3</v>
      </c>
      <c r="BB11">
        <f t="shared" si="19"/>
        <v>-9.9072884534700204E-3</v>
      </c>
    </row>
    <row r="12" spans="1:54" x14ac:dyDescent="0.3">
      <c r="A12" t="s">
        <v>22</v>
      </c>
      <c r="B12">
        <v>11</v>
      </c>
      <c r="C12">
        <f t="shared" si="20"/>
        <v>1.5625E-2</v>
      </c>
      <c r="D12" s="5">
        <f>-1.7254548192</f>
        <v>-1.7254548192000001</v>
      </c>
      <c r="E12" s="5">
        <f>-0.1248053464</f>
        <v>-0.1248053464</v>
      </c>
      <c r="F12">
        <f t="shared" si="5"/>
        <v>-2.6960231550000002E-2</v>
      </c>
      <c r="G12">
        <f t="shared" si="6"/>
        <v>-1.9500835375E-3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-1.1404772251462918</v>
      </c>
      <c r="L12">
        <f t="shared" si="1"/>
        <v>1.3785737604786612</v>
      </c>
      <c r="M12">
        <f t="shared" si="7"/>
        <v>2.0323254704334149E-2</v>
      </c>
      <c r="N12">
        <f t="shared" si="8"/>
        <v>2.9694775204379329E-2</v>
      </c>
      <c r="O12">
        <f t="shared" si="9"/>
        <v>-2.4566124640784254E-2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-1.5232530825749999E-2</v>
      </c>
      <c r="T12">
        <f t="shared" si="12"/>
        <v>-1.1017971986874999E-3</v>
      </c>
      <c r="U12">
        <f t="shared" si="3"/>
        <v>-0.99466388584100618</v>
      </c>
      <c r="V12">
        <f t="shared" si="4"/>
        <v>1.2519910532935354</v>
      </c>
      <c r="W12">
        <f t="shared" si="13"/>
        <v>1.5458691340567659E-2</v>
      </c>
      <c r="X12">
        <f t="shared" si="14"/>
        <v>2.4491899961360256E-2</v>
      </c>
      <c r="Y12">
        <f t="shared" si="15"/>
        <v>-1.9457973220423783E-2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>
        <f t="shared" si="17"/>
        <v>1.3849418432595626E-2</v>
      </c>
      <c r="BA12">
        <f t="shared" si="18"/>
        <v>8.7456555618478111E-3</v>
      </c>
      <c r="BB12">
        <f t="shared" si="19"/>
        <v>-1.0993754869539437E-2</v>
      </c>
    </row>
    <row r="13" spans="1:54" x14ac:dyDescent="0.3">
      <c r="A13" t="s">
        <v>23</v>
      </c>
      <c r="B13">
        <v>12</v>
      </c>
      <c r="C13">
        <f t="shared" si="20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 t="e">
        <f t="shared" si="18"/>
        <v>#VALUE!</v>
      </c>
      <c r="BB13" t="e">
        <f t="shared" si="19"/>
        <v>#VALUE!</v>
      </c>
    </row>
    <row r="14" spans="1:54" x14ac:dyDescent="0.3">
      <c r="A14" t="s">
        <v>24</v>
      </c>
      <c r="B14">
        <v>13</v>
      </c>
      <c r="C14">
        <f t="shared" si="20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 t="e">
        <f t="shared" si="18"/>
        <v>#VALUE!</v>
      </c>
      <c r="BB14" t="e">
        <f t="shared" si="19"/>
        <v>#VALUE!</v>
      </c>
    </row>
    <row r="15" spans="1:54" x14ac:dyDescent="0.3">
      <c r="A15" t="s">
        <v>25</v>
      </c>
      <c r="B15">
        <v>14</v>
      </c>
      <c r="C15">
        <f t="shared" si="20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si="17"/>
        <v>#VALUE!</v>
      </c>
      <c r="BA15" t="e">
        <f t="shared" si="18"/>
        <v>#VALUE!</v>
      </c>
      <c r="BB15" t="e">
        <f t="shared" si="19"/>
        <v>#VALUE!</v>
      </c>
    </row>
    <row r="16" spans="1:54" x14ac:dyDescent="0.3">
      <c r="A16" t="s">
        <v>32</v>
      </c>
      <c r="C16" s="2">
        <f>SUM(C2:C5,C11:C12)</f>
        <v>0.75819022962906291</v>
      </c>
      <c r="F16" s="2">
        <f>SUM(F2:F5,F11:F12)</f>
        <v>-0.44352429636343788</v>
      </c>
      <c r="G16" s="2">
        <f t="shared" ref="G16:J16" si="23">SUM(G2:G5,G11:G12)</f>
        <v>-1.1398473502638677</v>
      </c>
      <c r="H16" s="2">
        <f t="shared" si="23"/>
        <v>0.29531190107389615</v>
      </c>
      <c r="I16" s="2">
        <f t="shared" si="23"/>
        <v>0.30911793801441612</v>
      </c>
      <c r="J16" s="2">
        <f t="shared" si="23"/>
        <v>-7.5781976158911218E-2</v>
      </c>
      <c r="M16" s="2">
        <f>SUM(M2:M5,M11:M12)</f>
        <v>0.17947011127879695</v>
      </c>
      <c r="N16" s="2">
        <f t="shared" ref="N16:O16" si="24">SUM(N2:N5,N11:N12)</f>
        <v>0.81408359515750583</v>
      </c>
      <c r="O16" s="2">
        <f t="shared" si="24"/>
        <v>-0.15361553162220312</v>
      </c>
      <c r="R16" s="2">
        <f>SUM(R2:R5,R11:R12)</f>
        <v>9.7841129277705496E-2</v>
      </c>
      <c r="S16" s="2">
        <f t="shared" ref="S16:T16" si="25">SUM(S2:S5,S11:S12)</f>
        <v>-7.1501410185752387E-2</v>
      </c>
      <c r="T16" s="2">
        <f t="shared" si="25"/>
        <v>-0.1347073145314947</v>
      </c>
      <c r="W16" s="2">
        <f>SUM(W2:W5,W11:W12)</f>
        <v>0.19559039553062041</v>
      </c>
      <c r="X16" s="2">
        <f t="shared" ref="X16:Y16" si="26">SUM(X2:X5,X11:X12)</f>
        <v>0.82623221501423127</v>
      </c>
      <c r="Y16" s="2">
        <f t="shared" si="26"/>
        <v>-0.16760978777813218</v>
      </c>
      <c r="AZ16" s="2">
        <f>SUM(AZ2:AZ5,AZ11:AZ12)</f>
        <v>0.13210759476974177</v>
      </c>
      <c r="BA16" s="2">
        <f t="shared" ref="BA16:BB16" si="27">SUM(BA2:BA5,BA11:BA12)</f>
        <v>7.4388907493138659E-2</v>
      </c>
      <c r="BB16" s="2">
        <f t="shared" si="27"/>
        <v>-4.3508434346885359E-2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2021-11-21T05:49:11Z</dcterms:modified>
</cp:coreProperties>
</file>