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22C59BEE-5864-4E8A-9DE5-4CE066DEB264}" xr6:coauthVersionLast="47" xr6:coauthVersionMax="47" xr10:uidLastSave="{00000000-0000-0000-0000-000000000000}"/>
  <bookViews>
    <workbookView xWindow="0" yWindow="294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<sst xmlns="http://schemas.openxmlformats.org/spreadsheetml/2006/main" count="260" uniqueCount="85">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</sst>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topLeftCell="AP1" zoomScaleNormal="100" workbookViewId="0">
      <selection activeCell="AZ16" sqref="AZ16:BB1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0.58564906016581531</v>
      </c>
      <c r="L2">
        <f t="shared" ref="L2:L15" si="1">E2-$AI$3</f>
        <v>-0.42865810809974869</v>
      </c>
      <c r="M2">
        <f>C2*K2^2</f>
        <v>8.0387067579633459E-2</v>
      </c>
      <c r="N2">
        <f>C2*L2^2</f>
        <v>4.3065884446794336E-2</v>
      </c>
      <c r="O2">
        <f>C2*K2*L2</f>
        <v>-5.8838254251814284E-2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0.62166048149492781</v>
      </c>
      <c r="V2">
        <f t="shared" ref="V2:V15" si="4">E2-$AI$5</f>
        <v>-0.69912197570347523</v>
      </c>
      <c r="W2">
        <f>C2*U2^2</f>
        <v>9.0576973652930978E-2</v>
      </c>
      <c r="X2">
        <f>C2*V2^2</f>
        <v>0.11455582896364</v>
      </c>
      <c r="Y2">
        <f>C2*U2*V2</f>
        <v>-0.1018632431342596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1.4463418919002513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4.9624789091301608E-2</v>
      </c>
      <c r="BA2">
        <f>(Q2)*(I2+W2)</f>
        <v>1.1558291618776044E-2</v>
      </c>
      <c r="BB2">
        <f>(Q2)*(J2+Y2)</f>
        <v>-1.2987563499618099E-2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-0.44560093983418469</v>
      </c>
      <c r="L3">
        <f t="shared" si="1"/>
        <v>-0.42865810809974869</v>
      </c>
      <c r="M3">
        <f t="shared" ref="M3:M15" si="7">C3*K3^2</f>
        <v>4.8163799921453726E-2</v>
      </c>
      <c r="N3">
        <f t="shared" ref="N3:N15" si="8">C3*L3^2</f>
        <v>4.4570820906732186E-2</v>
      </c>
      <c r="O3">
        <f t="shared" ref="O3:O15" si="9">C3*K3*L3</f>
        <v>4.6332495081603316E-2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-0.40958951850507219</v>
      </c>
      <c r="V3">
        <f t="shared" si="4"/>
        <v>-0.69912197570347523</v>
      </c>
      <c r="W3">
        <f t="shared" ref="W3:W15" si="13">C3*U3^2</f>
        <v>4.0693609770465801E-2</v>
      </c>
      <c r="X3">
        <f t="shared" ref="X3:X15" si="14">C3*V3^2</f>
        <v>0.11855898008709541</v>
      </c>
      <c r="Y3">
        <f t="shared" ref="Y3:Y15" si="15">C3*U3*V3</f>
        <v>6.9459289302790064E-2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-0.55439906016581531</v>
      </c>
      <c r="AI3">
        <f>G16/C16</f>
        <v>-1.4463418919002513</v>
      </c>
      <c r="AJ3">
        <f>H16+N16</f>
        <v>1.1717470885000223</v>
      </c>
      <c r="AK3">
        <f>I16+M16</f>
        <v>0.50666019724199207</v>
      </c>
      <c r="AL3">
        <f>J16+O16</f>
        <v>-0.19599166855593186</v>
      </c>
      <c r="AM3">
        <f>(AJ3*AK3)-AL3^2</f>
        <v>0.55526487683381298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-0.42865810809974869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1.7702924555057682E-2</v>
      </c>
      <c r="BA3">
        <f t="shared" ref="BA3:BA15" si="18">(Q3)*(I3+W3)</f>
        <v>4.1431760001263862E-2</v>
      </c>
      <c r="BB3">
        <f t="shared" ref="BB3:BB15" si="19">(Q3)*(J3+Y3)</f>
        <v>-8.0614257415544718E-4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-0.19560093983418469</v>
      </c>
      <c r="L4">
        <f t="shared" si="1"/>
        <v>1.3838418919002513</v>
      </c>
      <c r="M4">
        <f t="shared" si="7"/>
        <v>7.1736989370030646E-3</v>
      </c>
      <c r="N4">
        <f t="shared" si="8"/>
        <v>0.35906594658338753</v>
      </c>
      <c r="O4">
        <f t="shared" si="9"/>
        <v>-5.075264524455101E-2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-0.15958951850507219</v>
      </c>
      <c r="V4">
        <f t="shared" si="4"/>
        <v>1.1133780242965248</v>
      </c>
      <c r="W4">
        <f t="shared" si="13"/>
        <v>4.7754027031276462E-3</v>
      </c>
      <c r="X4">
        <f t="shared" si="14"/>
        <v>0.23242699218495616</v>
      </c>
      <c r="Y4">
        <f t="shared" si="15"/>
        <v>-3.3315649277177055E-2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1.8032012792771602E-2</v>
      </c>
      <c r="BA4">
        <f t="shared" si="18"/>
        <v>2.1864999594923924E-3</v>
      </c>
      <c r="BB4">
        <f t="shared" si="19"/>
        <v>-2.5819628189812215E-3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0.30439906016581531</v>
      </c>
      <c r="L5">
        <f t="shared" si="1"/>
        <v>-2.2411581080997487</v>
      </c>
      <c r="M5">
        <f t="shared" si="7"/>
        <v>5.7911742393644775E-3</v>
      </c>
      <c r="N5">
        <f t="shared" si="8"/>
        <v>0.3139243540938278</v>
      </c>
      <c r="O5">
        <f t="shared" si="9"/>
        <v>-4.2637901361785011E-2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0.34041048149492781</v>
      </c>
      <c r="V5">
        <f t="shared" si="4"/>
        <v>-2.5116219757034752</v>
      </c>
      <c r="W5">
        <f t="shared" si="13"/>
        <v>7.2424559944755367E-3</v>
      </c>
      <c r="X5">
        <f t="shared" si="14"/>
        <v>0.39426530930228926</v>
      </c>
      <c r="Y5">
        <f t="shared" si="15"/>
        <v>-5.3436402880153867E-2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-0.59041048149492781</v>
      </c>
      <c r="AI5">
        <f>T16/R16</f>
        <v>-1.1758780242965248</v>
      </c>
      <c r="AJ5">
        <f>AZ16</f>
        <v>0.15796712942201516</v>
      </c>
      <c r="AK5">
        <f>BA16</f>
        <v>8.7093576512891985E-2</v>
      </c>
      <c r="AL5">
        <f>BB16</f>
        <v>-2.5456597034740173E-2</v>
      </c>
      <c r="AM5">
        <f>(AJ5*AK5)-AL5^2</f>
        <v>1.3109883940249046E-2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3.0561868437073248E-2</v>
      </c>
      <c r="BA5">
        <f t="shared" si="18"/>
        <v>6.6220179790518752E-4</v>
      </c>
      <c r="BB5">
        <f t="shared" si="19"/>
        <v>-4.1413212232119245E-3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0.67939906016581531</v>
      </c>
      <c r="L6">
        <f t="shared" si="1"/>
        <v>1.3838418919002513</v>
      </c>
      <c r="M6">
        <f t="shared" si="7"/>
        <v>7.2122356711592679E-3</v>
      </c>
      <c r="N6">
        <f t="shared" si="8"/>
        <v>2.9922162215282294E-2</v>
      </c>
      <c r="O6">
        <f t="shared" si="9"/>
        <v>1.4690326262111164E-2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0.71541048149492781</v>
      </c>
      <c r="V6">
        <f t="shared" si="4"/>
        <v>1.1133780242965248</v>
      </c>
      <c r="W6">
        <f t="shared" si="13"/>
        <v>7.9970649536375699E-3</v>
      </c>
      <c r="X6">
        <f t="shared" si="14"/>
        <v>1.9368916015413015E-2</v>
      </c>
      <c r="Y6">
        <f t="shared" si="15"/>
        <v>1.2445661069497628E-2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1.0954932503135435E-2</v>
      </c>
      <c r="BA6">
        <f t="shared" si="18"/>
        <v>4.52983665323231E-3</v>
      </c>
      <c r="BB6">
        <f t="shared" si="19"/>
        <v>7.0317985042661598E-3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0.80439906016581531</v>
      </c>
      <c r="L7">
        <f t="shared" si="1"/>
        <v>1.3838418919002513</v>
      </c>
      <c r="M7">
        <f t="shared" si="7"/>
        <v>1.0110278874931983E-2</v>
      </c>
      <c r="N7">
        <f t="shared" si="8"/>
        <v>2.9922162215282294E-2</v>
      </c>
      <c r="O7">
        <f t="shared" si="9"/>
        <v>1.7393142457228842E-2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0.84041048149492781</v>
      </c>
      <c r="V7">
        <f t="shared" si="4"/>
        <v>1.1133780242965248</v>
      </c>
      <c r="W7">
        <f t="shared" si="13"/>
        <v>1.1035777771977132E-2</v>
      </c>
      <c r="X7">
        <f t="shared" si="14"/>
        <v>1.9368916015413015E-2</v>
      </c>
      <c r="Y7">
        <f t="shared" si="15"/>
        <v>1.4620227523201778E-2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1.0954932503135435E-2</v>
      </c>
      <c r="BA7">
        <f t="shared" si="18"/>
        <v>6.2467093955941621E-3</v>
      </c>
      <c r="BB7">
        <f t="shared" si="19"/>
        <v>8.2604285506090048E-3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ref="D7:D10" si="22">(1/16)+(1/8)/2</f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0.67939906016581531</v>
      </c>
      <c r="L8" t="e">
        <f t="shared" si="1"/>
        <v>#VALUE!</v>
      </c>
      <c r="M8">
        <f t="shared" si="7"/>
        <v>7.2122356711592679E-3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0.71541048149492781</v>
      </c>
      <c r="V8" t="e">
        <f t="shared" si="4"/>
        <v>#VALUE!</v>
      </c>
      <c r="W8">
        <f t="shared" si="13"/>
        <v>7.9970649536375699E-3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4.52983665323231E-3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2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0.67939906016581531</v>
      </c>
      <c r="L9" t="e">
        <f t="shared" si="1"/>
        <v>#VALUE!</v>
      </c>
      <c r="M9">
        <f t="shared" si="7"/>
        <v>7.2122356711592679E-3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0.71541048149492781</v>
      </c>
      <c r="V9" t="e">
        <f t="shared" si="4"/>
        <v>#VALUE!</v>
      </c>
      <c r="W9">
        <f t="shared" si="13"/>
        <v>7.9970649536375699E-3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4.52983665323231E-3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0.67939906016581531</v>
      </c>
      <c r="L10" t="e">
        <f t="shared" si="1"/>
        <v>#VALUE!</v>
      </c>
      <c r="M10">
        <f t="shared" si="7"/>
        <v>7.2122356711592679E-3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0.71541048149492781</v>
      </c>
      <c r="V10" t="e">
        <f t="shared" si="4"/>
        <v>#VALUE!</v>
      </c>
      <c r="W10">
        <f t="shared" si="13"/>
        <v>7.9970649536375699E-3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4.52983665323231E-3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-1.0502763916341846</v>
      </c>
      <c r="L11">
        <f t="shared" si="1"/>
        <v>1.3537443769002513</v>
      </c>
      <c r="M11">
        <f>C11*K11^2</f>
        <v>1.7235632794126925E-2</v>
      </c>
      <c r="N11">
        <f t="shared" si="8"/>
        <v>2.86347474685789E-2</v>
      </c>
      <c r="O11">
        <f t="shared" si="9"/>
        <v>-2.2215714990091617E-2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-1.0142649703050721</v>
      </c>
      <c r="V11">
        <f t="shared" si="4"/>
        <v>1.0832805092965248</v>
      </c>
      <c r="W11">
        <f t="shared" si="13"/>
        <v>1.6073959843561702E-2</v>
      </c>
      <c r="X11">
        <f t="shared" si="14"/>
        <v>1.8335885340964655E-2</v>
      </c>
      <c r="Y11">
        <f t="shared" si="15"/>
        <v>-1.7167710524901611E-2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1.0371270172072112E-2</v>
      </c>
      <c r="BA11">
        <f t="shared" si="18"/>
        <v>9.0932822660394434E-3</v>
      </c>
      <c r="BB11">
        <f t="shared" si="19"/>
        <v>-9.6997564465694085E-3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-1.1710557590341848</v>
      </c>
      <c r="L12">
        <f t="shared" si="1"/>
        <v>1.3215365455002512</v>
      </c>
      <c r="M12">
        <f t="shared" si="7"/>
        <v>2.1427681105736417E-2</v>
      </c>
      <c r="N12">
        <f t="shared" si="8"/>
        <v>2.7288419392074024E-2</v>
      </c>
      <c r="O12">
        <f t="shared" si="9"/>
        <v>-2.418114034972205E-2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-1.1350443377050723</v>
      </c>
      <c r="V12">
        <f t="shared" si="4"/>
        <v>1.0510726778965247</v>
      </c>
      <c r="W12">
        <f t="shared" si="13"/>
        <v>2.0130088258692908E-2</v>
      </c>
      <c r="X12">
        <f t="shared" si="14"/>
        <v>1.726177772219643E-2</v>
      </c>
      <c r="Y12">
        <f t="shared" si="15"/>
        <v>-1.8640845180671214E-2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9.7643993674680647E-3</v>
      </c>
      <c r="BA12">
        <f t="shared" si="18"/>
        <v>1.1384994820588575E-2</v>
      </c>
      <c r="BB12">
        <f t="shared" si="19"/>
        <v>-1.0532077527079235E-2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SUM(C2:C7,C11:C12)</f>
        <v>0.78944022962906291</v>
      </c>
      <c r="F16" s="2">
        <f>SUM(F2:F7,F11:F12)</f>
        <v>-0.43766492136343788</v>
      </c>
      <c r="G16" s="2">
        <f t="shared" ref="G16:J16" si="23">SUM(G2:G7,G11:G12)</f>
        <v>-1.1418004752638677</v>
      </c>
      <c r="H16" s="2">
        <f t="shared" si="23"/>
        <v>0.29535259117806278</v>
      </c>
      <c r="I16" s="2">
        <f t="shared" si="23"/>
        <v>0.30915862811858275</v>
      </c>
      <c r="J16" s="2">
        <f t="shared" si="23"/>
        <v>-7.5781976158911218E-2</v>
      </c>
      <c r="M16" s="2">
        <f>SUM(M2:M7,M11:M12)</f>
        <v>0.19750156912340935</v>
      </c>
      <c r="N16" s="2">
        <f t="shared" ref="N16:O16" si="24">SUM(N2:N7,N11:N12)</f>
        <v>0.8763944973219594</v>
      </c>
      <c r="O16" s="2">
        <f t="shared" si="24"/>
        <v>-0.12020969239702065</v>
      </c>
      <c r="R16" s="2">
        <f>SUM(R2:R7,R11:R12)</f>
        <v>0.11549737927770548</v>
      </c>
      <c r="S16" s="2">
        <f t="shared" ref="S16:T16" si="25">SUM(S2:S7,S11:S12)</f>
        <v>-6.8190863310752386E-2</v>
      </c>
      <c r="T16" s="2">
        <f t="shared" si="25"/>
        <v>-0.1358108301564947</v>
      </c>
      <c r="W16" s="2">
        <f>SUM(W2:W7,W11:W12)</f>
        <v>0.19852533294886929</v>
      </c>
      <c r="X16" s="2">
        <f t="shared" ref="X16:Y16" si="26">SUM(X2:X7,X11:X12)</f>
        <v>0.93414260563196783</v>
      </c>
      <c r="Y16" s="2">
        <f t="shared" si="26"/>
        <v>-0.12789867310167385</v>
      </c>
      <c r="AZ16" s="2">
        <f>SUM(AZ2:AZ7,AZ11:AZ12)</f>
        <v>0.15796712942201516</v>
      </c>
      <c r="BA16" s="2">
        <f t="shared" ref="BA16:BB16" si="27">SUM(BA2:BA7,BA11:BA12)</f>
        <v>8.7093576512891985E-2</v>
      </c>
      <c r="BB16" s="2">
        <f t="shared" si="27"/>
        <v>-2.5456597034740173E-2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2021-11-21T06:01:53Z</dcterms:modified>
</cp:coreProperties>
</file>