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193FF0F9-74E9-482B-ABD5-34D8601A47DC}" xr6:coauthVersionLast="47" xr6:coauthVersionMax="47" xr10:uidLastSave="{00000000-0000-0000-0000-000000000000}"/>
  <bookViews>
    <workbookView xWindow="348" yWindow="2184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E14" i="1"/>
  <c r="D14" i="1"/>
  <c r="E13" i="1"/>
  <c r="D13" i="1"/>
  <c r="D7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<sst xmlns="http://schemas.openxmlformats.org/spreadsheetml/2006/main" count="256" uniqueCount="85">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</sst>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4" sqref="E14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0.63713867682534053</v>
      </c>
      <c r="L2">
        <f t="shared" ref="L2:L15" si="1">E2-$AI$3</f>
        <v>-0.47713958566367554</v>
      </c>
      <c r="M2">
        <f>C2*K2^2</f>
        <v>9.5143521915643542E-2</v>
      </c>
      <c r="N2">
        <f>C2*L2^2</f>
        <v>5.3358324423586866E-2</v>
      </c>
      <c r="O2">
        <f>C2*K2*L2</f>
        <v>-7.1250957250955968E-2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0.79619115537830387</v>
      </c>
      <c r="V2">
        <f t="shared" ref="V2:V15" si="4">E2-$AI$5</f>
        <v>-0.83208866826052907</v>
      </c>
      <c r="W2">
        <f>C2*U2^2</f>
        <v>0.14857508341468087</v>
      </c>
      <c r="X2">
        <f>C2*V2^2</f>
        <v>0.16227458246427676</v>
      </c>
      <c r="Y2">
        <f>C2*U2*V2</f>
        <v>-0.15527382144364332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1.3978604143363245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5.5708930162632786E-2</v>
      </c>
      <c r="BA2">
        <f>(Q2)*(I2+W2)</f>
        <v>1.8953050613399153E-2</v>
      </c>
      <c r="BB2">
        <f>(Q2)*(J2+Y2)</f>
        <v>-1.9797412234064525E-2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-0.39411132317465947</v>
      </c>
      <c r="L3">
        <f t="shared" si="1"/>
        <v>-0.47713958566367554</v>
      </c>
      <c r="M3">
        <f t="shared" ref="M3:M15" si="7">C3*K3^2</f>
        <v>3.7676137460333881E-2</v>
      </c>
      <c r="N3">
        <f t="shared" ref="N3:N15" si="8">C3*L3^2</f>
        <v>5.5222929990098701E-2</v>
      </c>
      <c r="O3">
        <f t="shared" ref="O3:O15" si="9">C3*K3*L3</f>
        <v>4.5613448688619815E-2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-0.23505884462169613</v>
      </c>
      <c r="V3">
        <f t="shared" si="4"/>
        <v>-0.83208866826052907</v>
      </c>
      <c r="W3">
        <f t="shared" ref="W3:W15" si="13">C3*U3^2</f>
        <v>1.3402374266004926E-2</v>
      </c>
      <c r="X3">
        <f t="shared" ref="X3:X15" si="14">C3*V3^2</f>
        <v>0.16794526446253905</v>
      </c>
      <c r="Y3">
        <f t="shared" ref="Y3:Y15" si="15">C3*U3*V3</f>
        <v>4.7443284988817176E-2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-0.60588867682534053</v>
      </c>
      <c r="AI3">
        <f>G16/C16</f>
        <v>-1.3978604143363245</v>
      </c>
      <c r="AJ3">
        <f>H16+N16</f>
        <v>1.2205263068616214</v>
      </c>
      <c r="AK3">
        <f>I16+M16</f>
        <v>0.56178005341471504</v>
      </c>
      <c r="AL3">
        <f>J16+O16</f>
        <v>-0.2477152871319907</v>
      </c>
      <c r="AM3">
        <f>(AJ3*AK3)-AL3^2</f>
        <v>0.62430447038390191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-0.47713958566367554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2.3999675812926745E-2</v>
      </c>
      <c r="BA3">
        <f t="shared" ref="BA3:BA15" si="18">(Q3)*(I3+W3)</f>
        <v>3.7952127474445096E-2</v>
      </c>
      <c r="BB3">
        <f t="shared" ref="BB3:BB15" si="19">(Q3)*(J3+Y3)</f>
        <v>-3.6131831241869904E-3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-0.14411132317465947</v>
      </c>
      <c r="L4">
        <f t="shared" si="1"/>
        <v>1.3353604143363245</v>
      </c>
      <c r="M4">
        <f t="shared" si="7"/>
        <v>3.8940137750908392E-3</v>
      </c>
      <c r="N4">
        <f t="shared" si="8"/>
        <v>0.33434764428309005</v>
      </c>
      <c r="O4">
        <f t="shared" si="9"/>
        <v>-3.6082604292200476E-2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1.4941155378303872E-2</v>
      </c>
      <c r="V4">
        <f t="shared" si="4"/>
        <v>0.98041133173947093</v>
      </c>
      <c r="W4">
        <f t="shared" si="13"/>
        <v>4.1857148257241007E-5</v>
      </c>
      <c r="X4">
        <f t="shared" si="14"/>
        <v>0.18022619613809304</v>
      </c>
      <c r="Y4">
        <f t="shared" si="15"/>
        <v>2.7465896329067359E-3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1.3986451099139711E-2</v>
      </c>
      <c r="BA4">
        <f t="shared" si="18"/>
        <v>1.8196501789899363E-3</v>
      </c>
      <c r="BB4">
        <f t="shared" si="19"/>
        <v>2.1286069655027204E-4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0.35588867682534053</v>
      </c>
      <c r="L5">
        <f t="shared" si="1"/>
        <v>-2.2896395856636755</v>
      </c>
      <c r="M5">
        <f t="shared" si="7"/>
        <v>7.9160468932807301E-3</v>
      </c>
      <c r="N5">
        <f t="shared" si="8"/>
        <v>0.32765308951488298</v>
      </c>
      <c r="O5">
        <f t="shared" si="9"/>
        <v>-5.0928550159297904E-2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0.51494115537830387</v>
      </c>
      <c r="V5">
        <f t="shared" si="4"/>
        <v>-2.6445886682605293</v>
      </c>
      <c r="W5">
        <f t="shared" si="13"/>
        <v>1.6572774593896406E-2</v>
      </c>
      <c r="X5">
        <f t="shared" si="14"/>
        <v>0.43711557651825</v>
      </c>
      <c r="Y5">
        <f t="shared" si="15"/>
        <v>-8.5112971520902928E-2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-0.76494115537830387</v>
      </c>
      <c r="AI5">
        <f>T16/R16</f>
        <v>-1.0429113317394709</v>
      </c>
      <c r="AJ5">
        <f>AZ16</f>
        <v>0.17339440321274485</v>
      </c>
      <c r="AK5">
        <f>BA16</f>
        <v>0.11371297013890538</v>
      </c>
      <c r="AL5">
        <f>BB16</f>
        <v>-4.5652915977251941E-2</v>
      </c>
      <c r="AM5">
        <f>(AJ5*AK5)-AL5^2</f>
        <v>1.7633003857558151E-2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3.388276414631021E-2</v>
      </c>
      <c r="BA5">
        <f t="shared" si="18"/>
        <v>1.3853014893603047E-3</v>
      </c>
      <c r="BB5">
        <f t="shared" si="19"/>
        <v>-6.5962552928699771E-3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0.73088867682534053</v>
      </c>
      <c r="L6">
        <f t="shared" si="1"/>
        <v>1.3353604143363245</v>
      </c>
      <c r="M6">
        <f t="shared" si="7"/>
        <v>8.3468477798671423E-3</v>
      </c>
      <c r="N6">
        <f t="shared" si="8"/>
        <v>2.7862303690257502E-2</v>
      </c>
      <c r="O6">
        <f t="shared" si="9"/>
        <v>1.5249996973737729E-2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0.88994115537830387</v>
      </c>
      <c r="V6">
        <f t="shared" si="4"/>
        <v>0.98041133173947093</v>
      </c>
      <c r="W6">
        <f t="shared" si="13"/>
        <v>1.2374925938063599E-2</v>
      </c>
      <c r="X6">
        <f t="shared" si="14"/>
        <v>1.501884967817442E-2</v>
      </c>
      <c r="Y6">
        <f t="shared" si="15"/>
        <v>1.3632943645534473E-2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8.4971450225956296E-3</v>
      </c>
      <c r="BA6">
        <f t="shared" si="18"/>
        <v>7.0033281094330161E-3</v>
      </c>
      <c r="BB6">
        <f t="shared" si="19"/>
        <v>7.7026131597269761E-3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15" si="21">((1/8)^4)/12</f>
        <v>2.0345052083333332E-5</v>
      </c>
      <c r="I7">
        <f t="shared" si="21"/>
        <v>2.0345052083333332E-5</v>
      </c>
      <c r="J7">
        <v>0</v>
      </c>
      <c r="K7">
        <f t="shared" si="0"/>
        <v>0.85588867682534053</v>
      </c>
      <c r="L7">
        <f t="shared" si="1"/>
        <v>1.3353604143363245</v>
      </c>
      <c r="M7">
        <f t="shared" si="7"/>
        <v>1.1446022298716128E-2</v>
      </c>
      <c r="N7">
        <f t="shared" si="8"/>
        <v>2.7862303690257502E-2</v>
      </c>
      <c r="O7">
        <f t="shared" si="9"/>
        <v>1.7858122782988362E-2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1.0149411553783039</v>
      </c>
      <c r="V7">
        <f t="shared" si="4"/>
        <v>0.98041133173947093</v>
      </c>
      <c r="W7">
        <f t="shared" si="13"/>
        <v>1.6095399201260099E-2</v>
      </c>
      <c r="X7">
        <f t="shared" si="14"/>
        <v>1.501884967817442E-2</v>
      </c>
      <c r="Y7">
        <f t="shared" si="15"/>
        <v>1.5547809527838128E-2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8.4971450225956296E-3</v>
      </c>
      <c r="BA7">
        <f t="shared" si="18"/>
        <v>9.1053955031390379E-3</v>
      </c>
      <c r="BB7">
        <f t="shared" si="19"/>
        <v>8.7845123832285422E-3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ref="D8:D10" si="22">(1/16)+(1/8)/2</f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0.73088867682534053</v>
      </c>
      <c r="L8" t="e">
        <f t="shared" si="1"/>
        <v>#VALUE!</v>
      </c>
      <c r="M8">
        <f t="shared" si="7"/>
        <v>8.3468477798671423E-3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0.88994115537830387</v>
      </c>
      <c r="V8" t="e">
        <f t="shared" si="4"/>
        <v>#VALUE!</v>
      </c>
      <c r="W8">
        <f t="shared" si="13"/>
        <v>1.2374925938063599E-2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7.0033281094330161E-3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2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0.73088867682534053</v>
      </c>
      <c r="L9" t="e">
        <f t="shared" si="1"/>
        <v>#VALUE!</v>
      </c>
      <c r="M9">
        <f t="shared" si="7"/>
        <v>8.3468477798671423E-3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0.88994115537830387</v>
      </c>
      <c r="V9" t="e">
        <f t="shared" si="4"/>
        <v>#VALUE!</v>
      </c>
      <c r="W9">
        <f t="shared" si="13"/>
        <v>1.2374925938063599E-2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7.0033281094330161E-3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0.73088867682534053</v>
      </c>
      <c r="L10" t="e">
        <f t="shared" si="1"/>
        <v>#VALUE!</v>
      </c>
      <c r="M10">
        <f t="shared" si="7"/>
        <v>8.3468477798671423E-3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0.88994115537830387</v>
      </c>
      <c r="V10" t="e">
        <f t="shared" si="4"/>
        <v>#VALUE!</v>
      </c>
      <c r="W10">
        <f t="shared" si="13"/>
        <v>1.2374925938063599E-2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7.0033281094330161E-3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-0.9987867749746594</v>
      </c>
      <c r="L11">
        <f t="shared" si="1"/>
        <v>1.3052628993363244</v>
      </c>
      <c r="M11">
        <f>C11*K11^2</f>
        <v>1.558710971662939E-2</v>
      </c>
      <c r="N11">
        <f t="shared" si="8"/>
        <v>2.6620488068497934E-2</v>
      </c>
      <c r="O11">
        <f t="shared" si="9"/>
        <v>-2.0369989401909389E-2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-0.83973429642169606</v>
      </c>
      <c r="V11">
        <f t="shared" si="4"/>
        <v>0.95031381673947091</v>
      </c>
      <c r="W11">
        <f t="shared" si="13"/>
        <v>1.1018026384169389E-2</v>
      </c>
      <c r="X11">
        <f t="shared" si="14"/>
        <v>1.4110880473217824E-2</v>
      </c>
      <c r="Y11">
        <f t="shared" si="15"/>
        <v>-1.2468923504367754E-2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7.984142421795154E-3</v>
      </c>
      <c r="BA11">
        <f t="shared" si="18"/>
        <v>6.2366798614827881E-3</v>
      </c>
      <c r="BB11">
        <f t="shared" si="19"/>
        <v>-7.0449417799677803E-3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-1.1195661423746595</v>
      </c>
      <c r="L12">
        <f t="shared" si="1"/>
        <v>1.2730550679363244</v>
      </c>
      <c r="M12">
        <f t="shared" si="7"/>
        <v>1.9584817924244942E-2</v>
      </c>
      <c r="N12">
        <f t="shared" si="8"/>
        <v>2.5322956343724369E-2</v>
      </c>
      <c r="O12">
        <f t="shared" si="9"/>
        <v>-2.22698336162497E-2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-0.96051366382169623</v>
      </c>
      <c r="V12">
        <f t="shared" si="4"/>
        <v>0.91810598533947096</v>
      </c>
      <c r="W12">
        <f t="shared" si="13"/>
        <v>1.4415414037315289E-2</v>
      </c>
      <c r="X12">
        <f t="shared" si="14"/>
        <v>1.3170603129940013E-2</v>
      </c>
      <c r="Y12">
        <f t="shared" si="15"/>
        <v>-1.3778958496172559E-2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7.4528857228431901E-3</v>
      </c>
      <c r="BA12">
        <f t="shared" si="18"/>
        <v>8.1562038855102215E-3</v>
      </c>
      <c r="BB12">
        <f t="shared" si="19"/>
        <v>-7.7851115503374951E-3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5">
        <f>-1.8462341867</f>
        <v>-1.8462341867000001</v>
      </c>
      <c r="E13" s="5">
        <f>-0.1570131777</f>
        <v>-0.15701317770000001</v>
      </c>
      <c r="F13">
        <f t="shared" si="5"/>
        <v>-2.8847409167187501E-2</v>
      </c>
      <c r="G13">
        <f t="shared" si="6"/>
        <v>-2.4533309015625001E-3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-1.2403455098746594</v>
      </c>
      <c r="L13">
        <f t="shared" si="1"/>
        <v>1.2408472366363243</v>
      </c>
      <c r="M13">
        <f t="shared" si="7"/>
        <v>2.4038390372909824E-2</v>
      </c>
      <c r="N13">
        <f t="shared" si="8"/>
        <v>2.4057841635437536E-2</v>
      </c>
      <c r="O13">
        <f t="shared" si="9"/>
        <v>-2.4048114037535061E-2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-1.6298786179460935E-2</v>
      </c>
      <c r="T13">
        <f t="shared" si="12"/>
        <v>-1.3861319593828124E-3</v>
      </c>
      <c r="U13">
        <f t="shared" si="3"/>
        <v>-1.0812930313216962</v>
      </c>
      <c r="V13">
        <f t="shared" si="4"/>
        <v>0.88589815403947092</v>
      </c>
      <c r="W13">
        <f t="shared" si="13"/>
        <v>1.8268665931013478E-2</v>
      </c>
      <c r="X13">
        <f t="shared" si="14"/>
        <v>1.2262742802039721E-2</v>
      </c>
      <c r="Y13">
        <f t="shared" si="15"/>
        <v>-1.4967429694119289E-2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6.9399446375795256E-3</v>
      </c>
      <c r="BA13">
        <f t="shared" si="18"/>
        <v>1.0333291205449697E-2</v>
      </c>
      <c r="BB13">
        <f t="shared" si="19"/>
        <v>-8.4565977771773968E-3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5">
        <f>-1.9670135541</f>
        <v>-1.9670135541</v>
      </c>
      <c r="E14" s="5">
        <f>-0.189221009</f>
        <v>-0.189221009</v>
      </c>
      <c r="F14">
        <f t="shared" si="5"/>
        <v>-3.07345867828125E-2</v>
      </c>
      <c r="G14">
        <f t="shared" si="6"/>
        <v>-2.9565782656249999E-3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-1.3611248772746594</v>
      </c>
      <c r="L14">
        <f t="shared" si="1"/>
        <v>1.2086394053363245</v>
      </c>
      <c r="M14">
        <f t="shared" si="7"/>
        <v>2.8947827055249321E-2</v>
      </c>
      <c r="N14">
        <f t="shared" si="8"/>
        <v>2.2825143939558503E-2</v>
      </c>
      <c r="O14">
        <f t="shared" si="9"/>
        <v>-2.5704830660276907E-2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-1.7365041532289061E-2</v>
      </c>
      <c r="T14">
        <f t="shared" si="12"/>
        <v>-1.6704667200781247E-3</v>
      </c>
      <c r="U14">
        <f t="shared" si="3"/>
        <v>-1.2020723987216961</v>
      </c>
      <c r="V14">
        <f t="shared" si="4"/>
        <v>0.85369032273947099</v>
      </c>
      <c r="W14">
        <f t="shared" si="13"/>
        <v>2.2577782058883319E-2</v>
      </c>
      <c r="X14">
        <f t="shared" si="14"/>
        <v>1.1387299486547221E-2</v>
      </c>
      <c r="Y14">
        <f t="shared" si="15"/>
        <v>-1.6034337094077106E-2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>
        <f t="shared" si="17"/>
        <v>6.4453191643262632E-3</v>
      </c>
      <c r="BA14">
        <f t="shared" si="18"/>
        <v>1.2767941817696157E-2</v>
      </c>
      <c r="BB14">
        <f t="shared" si="19"/>
        <v>-9.0594004581535641E-3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SUM(C2:C7,C11:C14)</f>
        <v>0.82069022962906291</v>
      </c>
      <c r="F16" s="2">
        <f>SUM(F2:F7,F11:F14)</f>
        <v>-0.49724691731343784</v>
      </c>
      <c r="G16" s="2">
        <f t="shared" ref="G16:J16" si="23">SUM(G2:G7,G11:G14)</f>
        <v>-1.1472103844310551</v>
      </c>
      <c r="H16" s="2">
        <f t="shared" si="23"/>
        <v>0.29539328128222941</v>
      </c>
      <c r="I16" s="2">
        <f t="shared" si="23"/>
        <v>0.30919931822274938</v>
      </c>
      <c r="J16" s="2">
        <f t="shared" si="23"/>
        <v>-7.5781976158911218E-2</v>
      </c>
      <c r="M16" s="2">
        <f>SUM(M2:M7,M11:M14)</f>
        <v>0.25258073519196572</v>
      </c>
      <c r="N16" s="2">
        <f t="shared" ref="N16:O16" si="24">SUM(N2:N7,N11:N14)</f>
        <v>0.92513302557939214</v>
      </c>
      <c r="O16" s="2">
        <f t="shared" si="24"/>
        <v>-0.17193331097307948</v>
      </c>
      <c r="R16" s="2">
        <f>SUM(R2:R7,R11:R14)</f>
        <v>0.13315362927770547</v>
      </c>
      <c r="S16" s="2">
        <f t="shared" ref="S16:T16" si="25">SUM(S2:S7,S11:S14)</f>
        <v>-0.10185469102250237</v>
      </c>
      <c r="T16" s="2">
        <f t="shared" si="25"/>
        <v>-0.13886742883595563</v>
      </c>
      <c r="W16" s="2">
        <f>SUM(W2:W7,W11:W14)</f>
        <v>0.27334230297354462</v>
      </c>
      <c r="X16" s="2">
        <f t="shared" ref="X16:Y16" si="26">SUM(X2:X7,X11:X14)</f>
        <v>1.0285308448312525</v>
      </c>
      <c r="Y16" s="2">
        <f t="shared" si="26"/>
        <v>-0.21826581395818648</v>
      </c>
      <c r="AZ16" s="2">
        <f>SUM(AZ2:AZ7,AZ11:AZ14)</f>
        <v>0.17339440321274485</v>
      </c>
      <c r="BA16" s="2">
        <f t="shared" ref="BA16:BB16" si="27">SUM(BA2:BA7,BA11:BA14)</f>
        <v>0.11371297013890538</v>
      </c>
      <c r="BB16" s="2">
        <f t="shared" si="27"/>
        <v>-4.5652915977251941E-2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2021-11-21T06:16:46Z</dcterms:modified>
</cp:coreProperties>
</file>