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C92D0D41-EBED-4E60-A51D-6887B7C022C9}" xr6:coauthVersionLast="47" xr6:coauthVersionMax="47" xr10:uidLastSave="{00000000-0000-0000-0000-000000000000}"/>
  <bookViews>
    <workbookView xWindow="0" yWindow="2304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E18" i="1"/>
  <c r="D18" i="1"/>
  <c r="AL15" i="1" l="1"/>
  <c r="AK15" i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K2" i="1" l="1"/>
  <c r="M2" i="1" s="1"/>
  <c r="K21" i="1"/>
  <c r="K15" i="1"/>
  <c r="K28" i="1"/>
  <c r="K24" i="1"/>
  <c r="K18" i="1"/>
  <c r="K20" i="1"/>
  <c r="K17" i="1"/>
  <c r="M17" i="1" s="1"/>
  <c r="K23" i="1"/>
  <c r="K26" i="1"/>
  <c r="K19" i="1"/>
  <c r="M19" i="1" s="1"/>
  <c r="K25" i="1"/>
  <c r="K27" i="1"/>
  <c r="K22" i="1"/>
  <c r="K16" i="1"/>
  <c r="L12" i="1"/>
  <c r="N12" i="1" s="1"/>
  <c r="L18" i="1"/>
  <c r="N18" i="1" s="1"/>
  <c r="L25" i="1"/>
  <c r="N25" i="1" s="1"/>
  <c r="L21" i="1"/>
  <c r="N21" i="1" s="1"/>
  <c r="L15" i="1"/>
  <c r="N15" i="1" s="1"/>
  <c r="L24" i="1"/>
  <c r="N24" i="1" s="1"/>
  <c r="L28" i="1"/>
  <c r="N28" i="1" s="1"/>
  <c r="L26" i="1"/>
  <c r="N26" i="1" s="1"/>
  <c r="L20" i="1"/>
  <c r="N20" i="1" s="1"/>
  <c r="L17" i="1"/>
  <c r="L23" i="1"/>
  <c r="N23" i="1" s="1"/>
  <c r="L16" i="1"/>
  <c r="N16" i="1" s="1"/>
  <c r="L19" i="1"/>
  <c r="L22" i="1"/>
  <c r="N22" i="1" s="1"/>
  <c r="L27" i="1"/>
  <c r="N27" i="1" s="1"/>
  <c r="K29" i="1"/>
  <c r="M29" i="1" s="1"/>
  <c r="K3" i="1"/>
  <c r="M3" i="1" s="1"/>
  <c r="AK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V8" i="1" l="1"/>
  <c r="X8" i="1" s="1"/>
  <c r="AZ8" i="1" s="1"/>
  <c r="V17" i="1"/>
  <c r="X17" i="1" s="1"/>
  <c r="AZ17" i="1" s="1"/>
  <c r="V18" i="1"/>
  <c r="X18" i="1" s="1"/>
  <c r="AZ18" i="1" s="1"/>
  <c r="V27" i="1"/>
  <c r="X27" i="1" s="1"/>
  <c r="AZ27" i="1" s="1"/>
  <c r="V24" i="1"/>
  <c r="V28" i="1"/>
  <c r="X28" i="1" s="1"/>
  <c r="AZ28" i="1" s="1"/>
  <c r="V23" i="1"/>
  <c r="X23" i="1" s="1"/>
  <c r="AZ23" i="1" s="1"/>
  <c r="V15" i="1"/>
  <c r="X15" i="1" s="1"/>
  <c r="AZ15" i="1" s="1"/>
  <c r="V19" i="1"/>
  <c r="X19" i="1" s="1"/>
  <c r="AZ19" i="1" s="1"/>
  <c r="V22" i="1"/>
  <c r="X22" i="1" s="1"/>
  <c r="AZ22" i="1" s="1"/>
  <c r="V26" i="1"/>
  <c r="X26" i="1" s="1"/>
  <c r="AZ26" i="1" s="1"/>
  <c r="V20" i="1"/>
  <c r="X20" i="1" s="1"/>
  <c r="AZ20" i="1" s="1"/>
  <c r="V16" i="1"/>
  <c r="X16" i="1" s="1"/>
  <c r="AZ16" i="1" s="1"/>
  <c r="V21" i="1"/>
  <c r="X21" i="1" s="1"/>
  <c r="AZ21" i="1" s="1"/>
  <c r="V25" i="1"/>
  <c r="X25" i="1" s="1"/>
  <c r="AZ25" i="1" s="1"/>
  <c r="U14" i="1"/>
  <c r="W14" i="1" s="1"/>
  <c r="BA14" i="1" s="1"/>
  <c r="U27" i="1"/>
  <c r="U15" i="1"/>
  <c r="U20" i="1"/>
  <c r="U26" i="1"/>
  <c r="U22" i="1"/>
  <c r="U24" i="1"/>
  <c r="W24" i="1" s="1"/>
  <c r="BA24" i="1" s="1"/>
  <c r="U25" i="1"/>
  <c r="U18" i="1"/>
  <c r="U28" i="1"/>
  <c r="U21" i="1"/>
  <c r="U23" i="1"/>
  <c r="U19" i="1"/>
  <c r="U17" i="1"/>
  <c r="U16" i="1"/>
  <c r="M16" i="1"/>
  <c r="O16" i="1"/>
  <c r="M22" i="1"/>
  <c r="O22" i="1"/>
  <c r="O27" i="1"/>
  <c r="M27" i="1"/>
  <c r="O19" i="1"/>
  <c r="N19" i="1"/>
  <c r="O25" i="1"/>
  <c r="M25" i="1"/>
  <c r="M26" i="1"/>
  <c r="O26" i="1"/>
  <c r="O17" i="1"/>
  <c r="N17" i="1"/>
  <c r="M23" i="1"/>
  <c r="O23" i="1"/>
  <c r="O20" i="1"/>
  <c r="M20" i="1"/>
  <c r="M18" i="1"/>
  <c r="O18" i="1"/>
  <c r="O24" i="1"/>
  <c r="M24" i="1"/>
  <c r="O28" i="1"/>
  <c r="M28" i="1"/>
  <c r="M15" i="1"/>
  <c r="O15" i="1"/>
  <c r="M21" i="1"/>
  <c r="O21" i="1"/>
  <c r="O12" i="1"/>
  <c r="AJ3" i="1"/>
  <c r="O6" i="1"/>
  <c r="O5" i="1"/>
  <c r="V3" i="1"/>
  <c r="X3" i="1" s="1"/>
  <c r="AZ3" i="1" s="1"/>
  <c r="U8" i="1"/>
  <c r="W8" i="1" s="1"/>
  <c r="BA8" i="1" s="1"/>
  <c r="V2" i="1"/>
  <c r="X2" i="1" s="1"/>
  <c r="AZ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Y16" i="1" l="1"/>
  <c r="BB16" i="1" s="1"/>
  <c r="W16" i="1"/>
  <c r="BA16" i="1" s="1"/>
  <c r="W17" i="1"/>
  <c r="BA17" i="1" s="1"/>
  <c r="Y17" i="1"/>
  <c r="BB17" i="1" s="1"/>
  <c r="Y19" i="1"/>
  <c r="BB19" i="1" s="1"/>
  <c r="W19" i="1"/>
  <c r="BA19" i="1" s="1"/>
  <c r="Y23" i="1"/>
  <c r="BB23" i="1" s="1"/>
  <c r="W23" i="1"/>
  <c r="BA23" i="1" s="1"/>
  <c r="W21" i="1"/>
  <c r="BA21" i="1" s="1"/>
  <c r="Y21" i="1"/>
  <c r="BB21" i="1" s="1"/>
  <c r="W28" i="1"/>
  <c r="BA28" i="1" s="1"/>
  <c r="Y28" i="1"/>
  <c r="BB28" i="1" s="1"/>
  <c r="W18" i="1"/>
  <c r="BA18" i="1" s="1"/>
  <c r="Y18" i="1"/>
  <c r="BB18" i="1" s="1"/>
  <c r="W25" i="1"/>
  <c r="BA25" i="1" s="1"/>
  <c r="Y25" i="1"/>
  <c r="BB25" i="1" s="1"/>
  <c r="W22" i="1"/>
  <c r="BA22" i="1" s="1"/>
  <c r="Y22" i="1"/>
  <c r="BB22" i="1" s="1"/>
  <c r="Y24" i="1"/>
  <c r="BB24" i="1" s="1"/>
  <c r="X24" i="1"/>
  <c r="AZ24" i="1" s="1"/>
  <c r="W26" i="1"/>
  <c r="BA26" i="1" s="1"/>
  <c r="Y26" i="1"/>
  <c r="BB26" i="1" s="1"/>
  <c r="W20" i="1"/>
  <c r="BA20" i="1" s="1"/>
  <c r="Y20" i="1"/>
  <c r="BB20" i="1" s="1"/>
  <c r="Y15" i="1"/>
  <c r="BB15" i="1" s="1"/>
  <c r="W15" i="1"/>
  <c r="BA15" i="1" s="1"/>
  <c r="Y27" i="1"/>
  <c r="BB27" i="1" s="1"/>
  <c r="W27" i="1"/>
  <c r="BA27" i="1" s="1"/>
  <c r="Y7" i="1"/>
  <c r="BB7" i="1" s="1"/>
  <c r="Y5" i="1"/>
  <c r="BB5" i="1" s="1"/>
  <c r="AJ5" i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BB2" i="1" s="1"/>
  <c r="W2" i="1"/>
  <c r="Y29" i="1"/>
  <c r="BB29" i="1" s="1"/>
  <c r="AL5" i="1" l="1"/>
  <c r="AL3" i="1"/>
  <c r="AM3" i="1" s="1"/>
  <c r="BA2" i="1"/>
  <c r="AK5" i="1" s="1"/>
  <c r="AM5" i="1" s="1"/>
</calcChain>
</file>

<file path=xl/sharedStrings.xml><?xml version="1.0" encoding="utf-8"?>
<sst xmlns="http://schemas.openxmlformats.org/spreadsheetml/2006/main" count="486" uniqueCount="105">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</sst>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A4" zoomScaleNormal="100" workbookViewId="0">
      <selection activeCell="AZ30" sqref="AZ30:BB30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6" width="14.6640625" bestFit="1" customWidth="1"/>
    <col min="37" max="37" width="20" bestFit="1" customWidth="1"/>
    <col min="38" max="38" width="23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0.59222976068920719</v>
      </c>
      <c r="L2">
        <f t="shared" ref="L2:L29" si="1">E2-$AI$3</f>
        <v>-0.34261305091703931</v>
      </c>
      <c r="M2">
        <f>C2*K2^2</f>
        <v>8.2203770963905215E-2</v>
      </c>
      <c r="N2">
        <f>C2*L2^2</f>
        <v>2.7511805310628541E-2</v>
      </c>
      <c r="O2">
        <f>C2*K2*L2</f>
        <v>-4.7556010582874376E-2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0.66339223378477385</v>
      </c>
      <c r="V2">
        <f t="shared" ref="V2:V29" si="4">E2-$AI$5</f>
        <v>-0.37403372639821697</v>
      </c>
      <c r="W2">
        <f>C2*U2^2</f>
        <v>0.10314591933889501</v>
      </c>
      <c r="X2">
        <f>C2*V2^2</f>
        <v>3.2789350425781925E-2</v>
      </c>
      <c r="Y2">
        <f>C2*U2*V2</f>
        <v>-5.8155719359255328E-2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1.5323869490829607</v>
      </c>
      <c r="AU2" t="s">
        <v>62</v>
      </c>
      <c r="AV2" t="s">
        <v>62</v>
      </c>
      <c r="AW2" t="s">
        <v>62</v>
      </c>
      <c r="AX2">
        <v>46</v>
      </c>
      <c r="AZ2">
        <f>(Q2)*(H2+X2)</f>
        <v>3.9199563077724695E-2</v>
      </c>
      <c r="BA2">
        <f>(Q2)*(I2+W2)</f>
        <v>1.3160832193736458E-2</v>
      </c>
      <c r="BB2">
        <f>(Q2)*(J2+Y2)</f>
        <v>-7.4148542183050548E-3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-0.43902023931079281</v>
      </c>
      <c r="L3">
        <f t="shared" si="1"/>
        <v>-0.34261305091703931</v>
      </c>
      <c r="M3">
        <f t="shared" ref="M3:M29" si="7">C3*K3^2</f>
        <v>4.6751724130700008E-2</v>
      </c>
      <c r="N3">
        <f t="shared" ref="N3:N29" si="8">C3*L3^2</f>
        <v>2.8473204790112783E-2</v>
      </c>
      <c r="O3">
        <f t="shared" ref="O3:O29" si="9">C3*K3*L3</f>
        <v>3.6485221877690134E-2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-0.36785776621522615</v>
      </c>
      <c r="V3">
        <f t="shared" si="4"/>
        <v>-0.37403372639821697</v>
      </c>
      <c r="W3">
        <f t="shared" ref="W3:W29" si="13">C3*U3^2</f>
        <v>3.2823765850080643E-2</v>
      </c>
      <c r="X3">
        <f t="shared" ref="X3:X29" si="14">C3*V3^2</f>
        <v>3.3935173612448445E-2</v>
      </c>
      <c r="Y3">
        <f t="shared" ref="Y3:Y29" si="15">C3*U3*V3</f>
        <v>3.3374843711047444E-2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-0.56097976068920719</v>
      </c>
      <c r="AI3">
        <f>G30/C30</f>
        <v>-1.5323869490829607</v>
      </c>
      <c r="AJ3">
        <f>H30+N30</f>
        <v>1.0790555408169558</v>
      </c>
      <c r="AK3">
        <f>I30+M30</f>
        <v>0.46781680918671636</v>
      </c>
      <c r="AL3">
        <f>J30+O30</f>
        <v>-0.20431446464994504</v>
      </c>
      <c r="AM3">
        <f>(AJ3*AK3)-AL3^2</f>
        <v>0.46305591957504116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-0.34261305091703931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6.913389229540194E-3</v>
      </c>
      <c r="BA3">
        <f t="shared" ref="BA3:BA29" si="18">(Q3)*(I3+W3)</f>
        <v>4.0428354901414748E-2</v>
      </c>
      <c r="BB3">
        <f t="shared" ref="BB3:BB29" si="19">(Q3)*(J3+Y3)</f>
        <v>-5.4069093871026309E-3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-0.18902023931079281</v>
      </c>
      <c r="L4">
        <f t="shared" si="1"/>
        <v>1.4698869490829607</v>
      </c>
      <c r="M4">
        <f t="shared" si="7"/>
        <v>6.6991220379580092E-3</v>
      </c>
      <c r="N4">
        <f t="shared" si="8"/>
        <v>0.40510643307832761</v>
      </c>
      <c r="O4">
        <f t="shared" si="9"/>
        <v>-5.2094696789151067E-2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-0.11785776621522615</v>
      </c>
      <c r="V4">
        <f t="shared" si="4"/>
        <v>1.438466273601783</v>
      </c>
      <c r="W4">
        <f t="shared" si="13"/>
        <v>2.6044599482330441E-3</v>
      </c>
      <c r="X4">
        <f t="shared" si="14"/>
        <v>0.38797222880433746</v>
      </c>
      <c r="Y4">
        <f t="shared" si="15"/>
        <v>-3.1787704084246214E-2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3.0086768630773652E-2</v>
      </c>
      <c r="BA4">
        <f t="shared" si="18"/>
        <v>2.0182518959880611E-3</v>
      </c>
      <c r="BB4">
        <f t="shared" si="19"/>
        <v>-2.4635470665290817E-3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0.31097976068920719</v>
      </c>
      <c r="L5">
        <f t="shared" si="1"/>
        <v>-2.1551130509170395</v>
      </c>
      <c r="M5">
        <f t="shared" si="7"/>
        <v>6.0442757223947855E-3</v>
      </c>
      <c r="N5">
        <f t="shared" si="8"/>
        <v>0.29028201638955942</v>
      </c>
      <c r="O5">
        <f t="shared" si="9"/>
        <v>-4.1887283802023008E-2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0.38214223378477385</v>
      </c>
      <c r="V5">
        <f t="shared" si="4"/>
        <v>-2.186533726398217</v>
      </c>
      <c r="W5">
        <f t="shared" si="13"/>
        <v>9.1270429276260473E-3</v>
      </c>
      <c r="X5">
        <f t="shared" si="14"/>
        <v>0.29880810854230455</v>
      </c>
      <c r="Y5">
        <f t="shared" si="15"/>
        <v>-5.2222930153222512E-2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-0.63214223378477385</v>
      </c>
      <c r="AI5">
        <f>T30/R30</f>
        <v>-1.500966273601783</v>
      </c>
      <c r="AJ5">
        <f>AZ30</f>
        <v>0.11688575980995447</v>
      </c>
      <c r="AK5">
        <f>BA30</f>
        <v>6.4777016011741073E-2</v>
      </c>
      <c r="AL5">
        <f>BB30</f>
        <v>-3.1424341689118264E-2</v>
      </c>
      <c r="AM5">
        <f>(AJ5*AK5)-AL5^2</f>
        <v>6.5840214841594857E-3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2.3163935378174433E-2</v>
      </c>
      <c r="BA5">
        <f t="shared" si="18"/>
        <v>8.08257285224352E-4</v>
      </c>
      <c r="BB5">
        <f t="shared" si="19"/>
        <v>-4.0472770868747445E-3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0.68597976068920719</v>
      </c>
      <c r="L6" t="e">
        <f t="shared" si="1"/>
        <v>#VALUE!</v>
      </c>
      <c r="M6">
        <f t="shared" si="7"/>
        <v>7.3526286261753433E-3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0.75714223378477385</v>
      </c>
      <c r="V6" t="e">
        <f t="shared" si="4"/>
        <v>#VALUE!</v>
      </c>
      <c r="W6">
        <f t="shared" si="13"/>
        <v>8.9572556590718309E-3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5.0723444018026679E-3</v>
      </c>
      <c r="BB6" t="e">
        <f t="shared" si="19"/>
        <v>#VALUE!</v>
      </c>
    </row>
    <row r="7" spans="1:54" x14ac:dyDescent="0.3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0.68597976068920719</v>
      </c>
      <c r="L7" t="e">
        <f t="shared" si="1"/>
        <v>#VALUE!</v>
      </c>
      <c r="M7">
        <f t="shared" si="7"/>
        <v>7.3526286261753433E-3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0.75714223378477385</v>
      </c>
      <c r="V7" t="e">
        <f t="shared" si="4"/>
        <v>#VALUE!</v>
      </c>
      <c r="W7">
        <f t="shared" si="13"/>
        <v>8.9572556590718309E-3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5.0723444018026679E-3</v>
      </c>
      <c r="BB7" t="e">
        <f t="shared" si="19"/>
        <v>#VALUE!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0.68597976068920719</v>
      </c>
      <c r="L8" t="e">
        <f t="shared" si="1"/>
        <v>#VALUE!</v>
      </c>
      <c r="M8">
        <f t="shared" si="7"/>
        <v>7.3526286261753433E-3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0.75714223378477385</v>
      </c>
      <c r="V8" t="e">
        <f t="shared" si="4"/>
        <v>#VALUE!</v>
      </c>
      <c r="W8">
        <f t="shared" si="13"/>
        <v>8.9572556590718309E-3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5.0723444018026679E-3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0.68597976068920719</v>
      </c>
      <c r="L9" t="e">
        <f t="shared" si="1"/>
        <v>#VALUE!</v>
      </c>
      <c r="M9">
        <f t="shared" si="7"/>
        <v>7.3526286261753433E-3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0.75714223378477385</v>
      </c>
      <c r="V9" t="e">
        <f t="shared" si="4"/>
        <v>#VALUE!</v>
      </c>
      <c r="W9">
        <f t="shared" si="13"/>
        <v>8.9572556590718309E-3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5.0723444018026679E-3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0.68597976068920719</v>
      </c>
      <c r="L10" t="e">
        <f t="shared" si="1"/>
        <v>#VALUE!</v>
      </c>
      <c r="M10">
        <f t="shared" si="7"/>
        <v>7.3526286261753433E-3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0.75714223378477385</v>
      </c>
      <c r="V10" t="e">
        <f t="shared" si="4"/>
        <v>#VALUE!</v>
      </c>
      <c r="W10">
        <f t="shared" si="13"/>
        <v>8.9572556590718309E-3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5.0723444018026679E-3</v>
      </c>
      <c r="BB10" t="e">
        <f t="shared" si="19"/>
        <v>#VALUE!</v>
      </c>
    </row>
    <row r="11" spans="1:54" x14ac:dyDescent="0.3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0.68597976068920719</v>
      </c>
      <c r="L11" t="e">
        <f t="shared" si="1"/>
        <v>#VALUE!</v>
      </c>
      <c r="M11">
        <f t="shared" si="7"/>
        <v>7.3526286261753433E-3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0.75714223378477385</v>
      </c>
      <c r="V11" t="e">
        <f t="shared" si="4"/>
        <v>#VALUE!</v>
      </c>
      <c r="W11">
        <f t="shared" si="13"/>
        <v>8.9572556590718309E-3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5.0723444018026679E-3</v>
      </c>
      <c r="BB11" t="e">
        <f t="shared" si="19"/>
        <v>#VALUE!</v>
      </c>
    </row>
    <row r="12" spans="1:54" x14ac:dyDescent="0.3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0.68597976068920719</v>
      </c>
      <c r="L12" t="e">
        <f t="shared" si="1"/>
        <v>#VALUE!</v>
      </c>
      <c r="M12">
        <f t="shared" si="7"/>
        <v>7.3526286261753433E-3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0.75714223378477385</v>
      </c>
      <c r="V12" t="e">
        <f t="shared" si="4"/>
        <v>#VALUE!</v>
      </c>
      <c r="W12">
        <f t="shared" si="13"/>
        <v>8.9572556590718309E-3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5.0723444018026679E-3</v>
      </c>
      <c r="BB12" t="e">
        <f t="shared" si="19"/>
        <v>#VALUE!</v>
      </c>
    </row>
    <row r="13" spans="1:54" x14ac:dyDescent="0.3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0.68597976068920719</v>
      </c>
      <c r="L13" t="e">
        <f t="shared" si="1"/>
        <v>#VALUE!</v>
      </c>
      <c r="M13">
        <f t="shared" si="7"/>
        <v>7.3526286261753433E-3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0.75714223378477385</v>
      </c>
      <c r="V13" t="e">
        <f t="shared" si="4"/>
        <v>#VALUE!</v>
      </c>
      <c r="W13">
        <f t="shared" si="13"/>
        <v>8.9572556590718309E-3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5.0723444018026679E-3</v>
      </c>
      <c r="BB13" t="e">
        <f t="shared" si="19"/>
        <v>#VALUE!</v>
      </c>
    </row>
    <row r="14" spans="1:54" x14ac:dyDescent="0.3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0.68597976068920719</v>
      </c>
      <c r="L14" t="e">
        <f t="shared" si="1"/>
        <v>#VALUE!</v>
      </c>
      <c r="M14">
        <f t="shared" si="7"/>
        <v>7.3526286261753433E-3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0.75714223378477385</v>
      </c>
      <c r="V14" t="e">
        <f t="shared" si="4"/>
        <v>#VALUE!</v>
      </c>
      <c r="W14">
        <f t="shared" si="13"/>
        <v>8.9572556590718309E-3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5.0723444018026679E-3</v>
      </c>
      <c r="BB14" t="e">
        <f t="shared" si="19"/>
        <v>#VALUE!</v>
      </c>
    </row>
    <row r="15" spans="1:54" x14ac:dyDescent="0.3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0.68597976068920719</v>
      </c>
      <c r="L15" t="e">
        <f t="shared" ref="L15:L28" si="25">E15-$AI$3</f>
        <v>#VALUE!</v>
      </c>
      <c r="M15">
        <f t="shared" ref="M15:M28" si="26">C15*K15^2</f>
        <v>7.3526286261753433E-3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0.75714223378477385</v>
      </c>
      <c r="V15" t="e">
        <f t="shared" ref="V15:V28" si="34">E15-$AI$5</f>
        <v>#VALUE!</v>
      </c>
      <c r="W15">
        <f t="shared" ref="W15:W28" si="35">C15*U15^2</f>
        <v>8.9572556590718309E-3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f>0</f>
        <v>0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5.0723444018026679E-3</v>
      </c>
      <c r="BB15" t="e">
        <f t="shared" ref="BB15:BB28" si="41">(Q15)*(J15+Y15)</f>
        <v>#VALUE!</v>
      </c>
    </row>
    <row r="16" spans="1:54" x14ac:dyDescent="0.3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0.68597976068920719</v>
      </c>
      <c r="L16" t="e">
        <f t="shared" si="25"/>
        <v>#VALUE!</v>
      </c>
      <c r="M16">
        <f t="shared" si="26"/>
        <v>7.3526286261753433E-3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0.75714223378477385</v>
      </c>
      <c r="V16" t="e">
        <f t="shared" si="34"/>
        <v>#VALUE!</v>
      </c>
      <c r="W16">
        <f t="shared" si="35"/>
        <v>8.9572556590718309E-3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5.0723444018026679E-3</v>
      </c>
      <c r="BB16" t="e">
        <f t="shared" si="41"/>
        <v>#VALUE!</v>
      </c>
    </row>
    <row r="17" spans="1:54" x14ac:dyDescent="0.3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0.68597976068920719</v>
      </c>
      <c r="L17" t="e">
        <f t="shared" si="25"/>
        <v>#VALUE!</v>
      </c>
      <c r="M17">
        <f t="shared" si="26"/>
        <v>7.3526286261753433E-3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0.75714223378477385</v>
      </c>
      <c r="V17" t="e">
        <f t="shared" si="34"/>
        <v>#VALUE!</v>
      </c>
      <c r="W17">
        <f t="shared" si="35"/>
        <v>8.9572556590718309E-3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5.0723444018026679E-3</v>
      </c>
      <c r="BB17" t="e">
        <f t="shared" si="41"/>
        <v>#VALUE!</v>
      </c>
    </row>
    <row r="18" spans="1:54" x14ac:dyDescent="0.3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-1.0436956911107926</v>
      </c>
      <c r="L18">
        <f t="shared" si="25"/>
        <v>1.4397894340829607</v>
      </c>
      <c r="M18">
        <f t="shared" si="26"/>
        <v>1.702032336942555E-2</v>
      </c>
      <c r="N18">
        <f t="shared" si="27"/>
        <v>3.2390525226514567E-2</v>
      </c>
      <c r="O18">
        <f t="shared" si="28"/>
        <v>-2.3479719194675511E-2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-0.97253321801522608</v>
      </c>
      <c r="V18">
        <f t="shared" si="34"/>
        <v>1.408368758601783</v>
      </c>
      <c r="W18">
        <f t="shared" si="35"/>
        <v>1.4778450939735175E-2</v>
      </c>
      <c r="X18">
        <f t="shared" si="36"/>
        <v>3.0992227503211366E-2</v>
      </c>
      <c r="Y18">
        <f t="shared" si="37"/>
        <v>-2.1401334389923456E-2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1.7522103493741503E-2</v>
      </c>
      <c r="BA18">
        <f t="shared" si="40"/>
        <v>8.3613197353774576E-3</v>
      </c>
      <c r="BB18">
        <f t="shared" si="41"/>
        <v>-1.2091753930306752E-2</v>
      </c>
    </row>
    <row r="19" spans="1:54" x14ac:dyDescent="0.3">
      <c r="A19" t="s">
        <v>22</v>
      </c>
      <c r="B19">
        <v>18</v>
      </c>
      <c r="C19">
        <f t="shared" si="20"/>
        <v>1.5625E-2</v>
      </c>
      <c r="D19" s="1" t="s">
        <v>29</v>
      </c>
      <c r="E19" s="1" t="s">
        <v>29</v>
      </c>
      <c r="F19" t="e">
        <f t="shared" si="5"/>
        <v>#VALUE!</v>
      </c>
      <c r="G19" t="e">
        <f t="shared" si="23"/>
        <v>#VALUE!</v>
      </c>
      <c r="H19">
        <f t="shared" si="22"/>
        <v>2.0345052083333332E-5</v>
      </c>
      <c r="I19">
        <f t="shared" si="22"/>
        <v>2.0345052083333332E-5</v>
      </c>
      <c r="J19">
        <v>0</v>
      </c>
      <c r="K19" t="e">
        <f t="shared" si="24"/>
        <v>#VALUE!</v>
      </c>
      <c r="L19" t="e">
        <f t="shared" si="25"/>
        <v>#VALUE!</v>
      </c>
      <c r="M19" t="e">
        <f t="shared" si="26"/>
        <v>#VALUE!</v>
      </c>
      <c r="N19" t="e">
        <f t="shared" si="27"/>
        <v>#VALUE!</v>
      </c>
      <c r="O19" t="e">
        <f t="shared" si="28"/>
        <v>#VALUE!</v>
      </c>
      <c r="P19">
        <v>1130</v>
      </c>
      <c r="Q19">
        <f t="shared" si="29"/>
        <v>0.56499999999999995</v>
      </c>
      <c r="R19">
        <f t="shared" si="30"/>
        <v>8.8281249999999992E-3</v>
      </c>
      <c r="S19" t="e">
        <f t="shared" si="31"/>
        <v>#VALUE!</v>
      </c>
      <c r="T19" t="e">
        <f t="shared" si="32"/>
        <v>#VALUE!</v>
      </c>
      <c r="U19" t="e">
        <f t="shared" si="33"/>
        <v>#VALUE!</v>
      </c>
      <c r="V19" t="e">
        <f t="shared" si="34"/>
        <v>#VALUE!</v>
      </c>
      <c r="W19" t="e">
        <f t="shared" si="35"/>
        <v>#VALUE!</v>
      </c>
      <c r="X19" t="e">
        <f t="shared" si="36"/>
        <v>#VALUE!</v>
      </c>
      <c r="Y19" t="e">
        <f t="shared" si="37"/>
        <v>#VALUE!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 t="e">
        <f t="shared" si="39"/>
        <v>#VALUE!</v>
      </c>
      <c r="BA19" t="e">
        <f t="shared" si="40"/>
        <v>#VALUE!</v>
      </c>
      <c r="BB19" t="e">
        <f t="shared" si="41"/>
        <v>#VALUE!</v>
      </c>
    </row>
    <row r="20" spans="1:54" x14ac:dyDescent="0.3">
      <c r="A20" t="s">
        <v>23</v>
      </c>
      <c r="B20">
        <v>19</v>
      </c>
      <c r="C20">
        <f t="shared" si="20"/>
        <v>1.5625E-2</v>
      </c>
      <c r="D20" s="1" t="s">
        <v>29</v>
      </c>
      <c r="E20" s="1" t="s">
        <v>29</v>
      </c>
      <c r="F20" t="e">
        <f t="shared" si="5"/>
        <v>#VALUE!</v>
      </c>
      <c r="G20" t="e">
        <f t="shared" si="23"/>
        <v>#VALUE!</v>
      </c>
      <c r="H20">
        <f t="shared" si="22"/>
        <v>2.0345052083333332E-5</v>
      </c>
      <c r="I20">
        <f t="shared" si="22"/>
        <v>2.0345052083333332E-5</v>
      </c>
      <c r="J20">
        <v>0</v>
      </c>
      <c r="K20" t="e">
        <f t="shared" si="24"/>
        <v>#VALUE!</v>
      </c>
      <c r="L20" t="e">
        <f t="shared" si="25"/>
        <v>#VALUE!</v>
      </c>
      <c r="M20" t="e">
        <f t="shared" si="26"/>
        <v>#VALUE!</v>
      </c>
      <c r="N20" t="e">
        <f t="shared" si="27"/>
        <v>#VALUE!</v>
      </c>
      <c r="O20" t="e">
        <f t="shared" si="28"/>
        <v>#VALUE!</v>
      </c>
      <c r="P20">
        <v>1130</v>
      </c>
      <c r="Q20">
        <f t="shared" si="29"/>
        <v>0.56499999999999995</v>
      </c>
      <c r="R20">
        <f t="shared" si="30"/>
        <v>8.8281249999999992E-3</v>
      </c>
      <c r="S20" t="e">
        <f t="shared" si="31"/>
        <v>#VALUE!</v>
      </c>
      <c r="T20" t="e">
        <f t="shared" si="32"/>
        <v>#VALUE!</v>
      </c>
      <c r="U20" t="e">
        <f t="shared" si="33"/>
        <v>#VALUE!</v>
      </c>
      <c r="V20" t="e">
        <f t="shared" si="34"/>
        <v>#VALUE!</v>
      </c>
      <c r="W20" t="e">
        <f t="shared" si="35"/>
        <v>#VALUE!</v>
      </c>
      <c r="X20" t="e">
        <f t="shared" si="36"/>
        <v>#VALUE!</v>
      </c>
      <c r="Y20" t="e">
        <f t="shared" si="37"/>
        <v>#VALUE!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 t="e">
        <f t="shared" si="39"/>
        <v>#VALUE!</v>
      </c>
      <c r="BA20" t="e">
        <f t="shared" si="40"/>
        <v>#VALUE!</v>
      </c>
      <c r="BB20" t="e">
        <f t="shared" si="41"/>
        <v>#VALUE!</v>
      </c>
    </row>
    <row r="21" spans="1:54" x14ac:dyDescent="0.3">
      <c r="A21" t="s">
        <v>24</v>
      </c>
      <c r="B21">
        <v>20</v>
      </c>
      <c r="C21">
        <f t="shared" si="20"/>
        <v>1.5625E-2</v>
      </c>
      <c r="D21" s="1" t="s">
        <v>29</v>
      </c>
      <c r="E21" s="1" t="s">
        <v>29</v>
      </c>
      <c r="F21" t="e">
        <f t="shared" si="5"/>
        <v>#VALUE!</v>
      </c>
      <c r="G21" t="e">
        <f t="shared" si="23"/>
        <v>#VALUE!</v>
      </c>
      <c r="H21">
        <f t="shared" si="22"/>
        <v>2.0345052083333332E-5</v>
      </c>
      <c r="I21">
        <f t="shared" si="22"/>
        <v>2.0345052083333332E-5</v>
      </c>
      <c r="J21">
        <v>0</v>
      </c>
      <c r="K21" t="e">
        <f t="shared" si="24"/>
        <v>#VALUE!</v>
      </c>
      <c r="L21" t="e">
        <f t="shared" si="25"/>
        <v>#VALUE!</v>
      </c>
      <c r="M21" t="e">
        <f t="shared" si="26"/>
        <v>#VALUE!</v>
      </c>
      <c r="N21" t="e">
        <f t="shared" si="27"/>
        <v>#VALUE!</v>
      </c>
      <c r="O21" t="e">
        <f t="shared" si="28"/>
        <v>#VALUE!</v>
      </c>
      <c r="P21">
        <v>1130</v>
      </c>
      <c r="Q21">
        <f t="shared" si="29"/>
        <v>0.56499999999999995</v>
      </c>
      <c r="R21">
        <f t="shared" si="30"/>
        <v>8.8281249999999992E-3</v>
      </c>
      <c r="S21" t="e">
        <f t="shared" si="31"/>
        <v>#VALUE!</v>
      </c>
      <c r="T21" t="e">
        <f t="shared" si="32"/>
        <v>#VALUE!</v>
      </c>
      <c r="U21" t="e">
        <f t="shared" si="33"/>
        <v>#VALUE!</v>
      </c>
      <c r="V21" t="e">
        <f t="shared" si="34"/>
        <v>#VALUE!</v>
      </c>
      <c r="W21" t="e">
        <f t="shared" si="35"/>
        <v>#VALUE!</v>
      </c>
      <c r="X21" t="e">
        <f t="shared" si="36"/>
        <v>#VALUE!</v>
      </c>
      <c r="Y21" t="e">
        <f t="shared" si="37"/>
        <v>#VALUE!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 t="e">
        <f t="shared" si="39"/>
        <v>#VALUE!</v>
      </c>
      <c r="BA21" t="e">
        <f t="shared" si="40"/>
        <v>#VALUE!</v>
      </c>
      <c r="BB21" t="e">
        <f t="shared" si="41"/>
        <v>#VALUE!</v>
      </c>
    </row>
    <row r="22" spans="1:54" x14ac:dyDescent="0.3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3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3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3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3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3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3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3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3">
      <c r="A30" t="s">
        <v>32</v>
      </c>
      <c r="C30" s="2">
        <f>SUM(C2:C5,C18)</f>
        <v>0.74256522962906291</v>
      </c>
      <c r="F30" s="2">
        <f>SUM(F2:F5,F18)</f>
        <v>-0.41656406481343788</v>
      </c>
      <c r="G30" s="2">
        <f t="shared" ref="G30:J30" si="42">SUM(G2:G5,G18)</f>
        <v>-1.1378972667263678</v>
      </c>
      <c r="H30" s="2">
        <f t="shared" si="42"/>
        <v>0.29529155602181284</v>
      </c>
      <c r="I30" s="2">
        <f t="shared" si="42"/>
        <v>0.3090975929623328</v>
      </c>
      <c r="J30" s="2">
        <f t="shared" si="42"/>
        <v>-7.5781976158911218E-2</v>
      </c>
      <c r="M30" s="2">
        <f>SUM(M2:M5,M18)</f>
        <v>0.15871921622438356</v>
      </c>
      <c r="N30" s="2">
        <f t="shared" ref="N30:O30" si="43">SUM(N2:N5,N18)</f>
        <v>0.78376398479514287</v>
      </c>
      <c r="O30" s="2">
        <f t="shared" si="43"/>
        <v>-0.12853248849103383</v>
      </c>
      <c r="R30" s="2">
        <f>SUM(R2:R5,R18)</f>
        <v>8.9013004277705504E-2</v>
      </c>
      <c r="S30" s="2">
        <f t="shared" ref="S30:T30" si="44">SUM(S2:S5,S18)</f>
        <v>-5.626887936000239E-2</v>
      </c>
      <c r="T30" s="2">
        <f t="shared" si="44"/>
        <v>-0.13360551733280721</v>
      </c>
      <c r="W30" s="2">
        <f>SUM(W2:W5,W18)</f>
        <v>0.16247963900456991</v>
      </c>
      <c r="X30" s="2">
        <f t="shared" ref="X30:Y30" si="45">SUM(X2:X5,X18)</f>
        <v>0.78449708888808378</v>
      </c>
      <c r="Y30" s="2">
        <f t="shared" si="45"/>
        <v>-0.13019284427560007</v>
      </c>
      <c r="AZ30" s="2">
        <f>SUM(AZ2:AZ5,AZ18)</f>
        <v>0.11688575980995447</v>
      </c>
      <c r="BA30" s="2">
        <f t="shared" ref="BA30:BB30" si="46">SUM(BA2:BA5,BA18)</f>
        <v>6.4777016011741073E-2</v>
      </c>
      <c r="BB30" s="2">
        <f t="shared" si="46"/>
        <v>-3.1424341689118264E-2</v>
      </c>
    </row>
    <row r="35" spans="17:22" x14ac:dyDescent="0.3">
      <c r="Q35" s="1"/>
      <c r="R35" s="4" t="s">
        <v>54</v>
      </c>
      <c r="S35" s="4"/>
      <c r="T35" s="4"/>
    </row>
    <row r="36" spans="17:22" x14ac:dyDescent="0.3">
      <c r="Q36" s="2"/>
      <c r="R36" s="3" t="s">
        <v>55</v>
      </c>
    </row>
    <row r="37" spans="17:22" x14ac:dyDescent="0.3">
      <c r="Q37" s="7" t="s">
        <v>36</v>
      </c>
      <c r="R37" s="7"/>
      <c r="S37" s="7"/>
      <c r="T37" s="7"/>
      <c r="U37" s="7"/>
      <c r="V37" s="7"/>
    </row>
    <row r="38" spans="17:22" x14ac:dyDescent="0.3">
      <c r="Q38" s="7"/>
      <c r="R38" s="7"/>
      <c r="S38" s="7"/>
      <c r="T38" s="7"/>
      <c r="U38" s="7"/>
      <c r="V38" s="7"/>
    </row>
    <row r="39" spans="17:22" x14ac:dyDescent="0.3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2021-11-22T04:19:35Z</dcterms:modified>
</cp:coreProperties>
</file>