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10D22A36-6D15-437D-8EAA-707BF5920790}" xr6:coauthVersionLast="47" xr6:coauthVersionMax="47" xr10:uidLastSave="{00000000-0000-0000-0000-000000000000}"/>
  <bookViews>
    <workbookView xWindow="0" yWindow="2004" windowWidth="30720" windowHeight="13764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J30" i="1"/>
  <c r="G30" i="1"/>
  <c r="H30" i="1"/>
  <c r="I30" i="1"/>
  <c r="F30" i="1"/>
  <c r="C30" i="1"/>
  <c r="E18" i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AK3" i="1" s="1"/>
  <c r="O18" i="1"/>
  <c r="O24" i="1"/>
  <c r="M24" i="1"/>
  <c r="O28" i="1"/>
  <c r="M28" i="1"/>
  <c r="M15" i="1"/>
  <c r="O15" i="1"/>
  <c r="M21" i="1"/>
  <c r="O21" i="1"/>
  <c r="O12" i="1"/>
  <c r="AJ3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Z2" i="1" l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5" i="1"/>
  <c r="AL3" i="1"/>
  <c r="AM3" i="1" s="1"/>
  <c r="BA2" i="1"/>
  <c r="AK5" i="1" l="1"/>
  <c r="AM5" i="1" s="1"/>
</calcChain>
</file>

<file path=xl/sharedStrings.xml><?xml version="1.0" encoding="utf-8"?>
<sst xmlns="http://schemas.openxmlformats.org/spreadsheetml/2006/main" count="485" uniqueCount="105">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</sst>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E6" sqref="E6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0.57809289458106339</v>
      </c>
      <c r="L2">
        <f t="shared" ref="L2:L29" si="1">E2-$AI$3</f>
        <v>-0.37290489942932847</v>
      </c>
      <c r="M2">
        <f>C2*K2^2</f>
        <v>7.8326108148073226E-2</v>
      </c>
      <c r="N2">
        <f>C2*L2^2</f>
        <v>3.259173375431193E-2</v>
      </c>
      <c r="O2">
        <f>C2*K2*L2</f>
        <v>-5.0525079542475197E-2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0.59507590984232028</v>
      </c>
      <c r="V2">
        <f t="shared" ref="V2:V29" si="4">E2-$AI$5</f>
        <v>-0.50382536070771966</v>
      </c>
      <c r="W2">
        <f>C2*U2^2</f>
        <v>8.2995782454999681E-2</v>
      </c>
      <c r="X2">
        <f>C2*V2^2</f>
        <v>5.9493748615374334E-2</v>
      </c>
      <c r="Y2">
        <f>C2*U2*V2</f>
        <v>-7.0268984747995658E-2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1.5020951005706715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4.2604373846897726E-2</v>
      </c>
      <c r="BA2">
        <f>(Q2)*(I2+W2)</f>
        <v>1.0591689741039804E-2</v>
      </c>
      <c r="BB2">
        <f>(Q2)*(J2+Y2)</f>
        <v>-8.9592955553694474E-3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-0.45315710541893661</v>
      </c>
      <c r="L3">
        <f t="shared" si="1"/>
        <v>-0.37290489942932847</v>
      </c>
      <c r="M3">
        <f t="shared" ref="M3:M29" si="7">C3*K3^2</f>
        <v>4.9811100324663106E-2</v>
      </c>
      <c r="N3">
        <f t="shared" ref="N3:N29" si="8">C3*L3^2</f>
        <v>3.3730651230395529E-2</v>
      </c>
      <c r="O3">
        <f t="shared" ref="O3:O29" si="9">C3*K3*L3</f>
        <v>4.0989765215885945E-2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-0.43617409015767972</v>
      </c>
      <c r="V3">
        <f t="shared" si="4"/>
        <v>-0.50382536070771966</v>
      </c>
      <c r="W3">
        <f t="shared" ref="W3:W29" si="13">C3*U3^2</f>
        <v>4.6147510250115951E-2</v>
      </c>
      <c r="X3">
        <f t="shared" ref="X3:X29" si="14">C3*V3^2</f>
        <v>6.1572756456029935E-2</v>
      </c>
      <c r="Y3">
        <f t="shared" ref="Y3:Y29" si="15">C3*U3*V3</f>
        <v>5.3305059888180739E-2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-0.54684289458106339</v>
      </c>
      <c r="AI3">
        <f>G30/C30</f>
        <v>-1.5020951005706715</v>
      </c>
      <c r="AJ3">
        <f>H30+N30</f>
        <v>1.112139042904861</v>
      </c>
      <c r="AK3">
        <f>I30+M30</f>
        <v>0.47503825780201003</v>
      </c>
      <c r="AL3">
        <f>J30+O30</f>
        <v>-0.18888425992215091</v>
      </c>
      <c r="AM3">
        <f>(AJ3*AK3)-AL3^2</f>
        <v>0.49263132972878138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-0.37290489942932847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1.0437181042096835E-2</v>
      </c>
      <c r="BA3">
        <f t="shared" ref="BA3:BA29" si="18">(Q3)*(I3+W3)</f>
        <v>4.2127132312419248E-2</v>
      </c>
      <c r="BB3">
        <f t="shared" ref="BB3:BB29" si="19">(Q3)*(J3+Y3)</f>
        <v>-2.8658068245181363E-3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-0.20315710541893661</v>
      </c>
      <c r="L4">
        <f t="shared" si="1"/>
        <v>1.4395951005706715</v>
      </c>
      <c r="M4">
        <f t="shared" si="7"/>
        <v>7.7386517779126736E-3</v>
      </c>
      <c r="N4">
        <f t="shared" si="8"/>
        <v>0.38858138504757783</v>
      </c>
      <c r="O4">
        <f t="shared" si="9"/>
        <v>-5.4836995051353858E-2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-0.18617409015767972</v>
      </c>
      <c r="V4">
        <f t="shared" si="4"/>
        <v>1.3086746392922803</v>
      </c>
      <c r="W4">
        <f t="shared" si="13"/>
        <v>6.4988984711324728E-3</v>
      </c>
      <c r="X4">
        <f t="shared" si="14"/>
        <v>0.32111799591127127</v>
      </c>
      <c r="Y4">
        <f t="shared" si="15"/>
        <v>-4.5682745678000625E-2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2.4905565581561023E-2</v>
      </c>
      <c r="BA4">
        <f t="shared" si="18"/>
        <v>2.3200708815127665E-3</v>
      </c>
      <c r="BB4">
        <f t="shared" si="19"/>
        <v>-3.5404127900450482E-3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0.29684289458106339</v>
      </c>
      <c r="L5">
        <f t="shared" si="1"/>
        <v>-2.1854048994293285</v>
      </c>
      <c r="M5">
        <f t="shared" si="7"/>
        <v>5.5072315039540196E-3</v>
      </c>
      <c r="N5">
        <f t="shared" si="8"/>
        <v>0.29849966090310709</v>
      </c>
      <c r="O5">
        <f t="shared" si="9"/>
        <v>-4.0545119761139975E-2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0.31382590984232028</v>
      </c>
      <c r="V5">
        <f t="shared" si="4"/>
        <v>-2.3163253607077197</v>
      </c>
      <c r="W5">
        <f t="shared" si="13"/>
        <v>6.1554188555225089E-3</v>
      </c>
      <c r="X5">
        <f t="shared" si="14"/>
        <v>0.33533519854110921</v>
      </c>
      <c r="Y5">
        <f t="shared" si="15"/>
        <v>-4.5432682113433799E-2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-0.56382590984232028</v>
      </c>
      <c r="AI5">
        <f>T30/R30</f>
        <v>-1.3711746392922803</v>
      </c>
      <c r="AJ5">
        <f>AZ30</f>
        <v>0.13351606175552308</v>
      </c>
      <c r="AK5">
        <f>BA30</f>
        <v>6.9392724110820758E-2</v>
      </c>
      <c r="AL5">
        <f>BB30</f>
        <v>-2.2676968963719037E-2</v>
      </c>
      <c r="AM5">
        <f>(AJ5*AK5)-AL5^2</f>
        <v>8.7507983163828424E-3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2.5994784853081796E-2</v>
      </c>
      <c r="BA5">
        <f t="shared" si="18"/>
        <v>5.7795641963632777E-4</v>
      </c>
      <c r="BB5">
        <f t="shared" si="19"/>
        <v>-3.5210328637911193E-3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5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0.67184289458106339</v>
      </c>
      <c r="L6">
        <f t="shared" si="1"/>
        <v>1.4395951005706715</v>
      </c>
      <c r="M6">
        <f t="shared" si="7"/>
        <v>7.0527011718603417E-3</v>
      </c>
      <c r="N6">
        <f t="shared" si="8"/>
        <v>3.2381782087298153E-2</v>
      </c>
      <c r="O6">
        <f t="shared" si="9"/>
        <v>1.5112214678001829E-2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0.68882590984232028</v>
      </c>
      <c r="V6">
        <f t="shared" si="4"/>
        <v>1.3086746392922803</v>
      </c>
      <c r="W6">
        <f t="shared" si="13"/>
        <v>7.4137677198453178E-3</v>
      </c>
      <c r="X6">
        <f t="shared" si="14"/>
        <v>2.6759832992605939E-2</v>
      </c>
      <c r="Y6">
        <f t="shared" si="15"/>
        <v>1.4085140610907427E-2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1.5130800595249436E-2</v>
      </c>
      <c r="BA6">
        <f t="shared" si="18"/>
        <v>4.2002737161396875E-3</v>
      </c>
      <c r="BB6">
        <f t="shared" si="19"/>
        <v>7.9581044451626955E-3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0.67184289458106339</v>
      </c>
      <c r="L7" t="e">
        <f t="shared" si="1"/>
        <v>#VALUE!</v>
      </c>
      <c r="M7">
        <f t="shared" si="7"/>
        <v>7.0527011718603417E-3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0.68882590984232028</v>
      </c>
      <c r="V7" t="e">
        <f t="shared" si="4"/>
        <v>#VALUE!</v>
      </c>
      <c r="W7">
        <f t="shared" si="13"/>
        <v>7.4137677198453178E-3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4.2002737161396875E-3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0.67184289458106339</v>
      </c>
      <c r="L8" t="e">
        <f t="shared" si="1"/>
        <v>#VALUE!</v>
      </c>
      <c r="M8">
        <f t="shared" si="7"/>
        <v>7.0527011718603417E-3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0.68882590984232028</v>
      </c>
      <c r="V8" t="e">
        <f t="shared" si="4"/>
        <v>#VALUE!</v>
      </c>
      <c r="W8">
        <f t="shared" si="13"/>
        <v>7.4137677198453178E-3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4.2002737161396875E-3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0.67184289458106339</v>
      </c>
      <c r="L9" t="e">
        <f t="shared" si="1"/>
        <v>#VALUE!</v>
      </c>
      <c r="M9">
        <f t="shared" si="7"/>
        <v>7.0527011718603417E-3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0.68882590984232028</v>
      </c>
      <c r="V9" t="e">
        <f t="shared" si="4"/>
        <v>#VALUE!</v>
      </c>
      <c r="W9">
        <f t="shared" si="13"/>
        <v>7.4137677198453178E-3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4.2002737161396875E-3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0.67184289458106339</v>
      </c>
      <c r="L10" t="e">
        <f t="shared" si="1"/>
        <v>#VALUE!</v>
      </c>
      <c r="M10">
        <f t="shared" si="7"/>
        <v>7.0527011718603417E-3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0.68882590984232028</v>
      </c>
      <c r="V10" t="e">
        <f t="shared" si="4"/>
        <v>#VALUE!</v>
      </c>
      <c r="W10">
        <f t="shared" si="13"/>
        <v>7.4137677198453178E-3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4.2002737161396875E-3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0.67184289458106339</v>
      </c>
      <c r="L11" t="e">
        <f t="shared" si="1"/>
        <v>#VALUE!</v>
      </c>
      <c r="M11">
        <f t="shared" si="7"/>
        <v>7.0527011718603417E-3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0.68882590984232028</v>
      </c>
      <c r="V11" t="e">
        <f t="shared" si="4"/>
        <v>#VALUE!</v>
      </c>
      <c r="W11">
        <f t="shared" si="13"/>
        <v>7.4137677198453178E-3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4.2002737161396875E-3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0.67184289458106339</v>
      </c>
      <c r="L12" t="e">
        <f t="shared" si="1"/>
        <v>#VALUE!</v>
      </c>
      <c r="M12">
        <f t="shared" si="7"/>
        <v>7.0527011718603417E-3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0.68882590984232028</v>
      </c>
      <c r="V12" t="e">
        <f t="shared" si="4"/>
        <v>#VALUE!</v>
      </c>
      <c r="W12">
        <f t="shared" si="13"/>
        <v>7.4137677198453178E-3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4.2002737161396875E-3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0.67184289458106339</v>
      </c>
      <c r="L13" t="e">
        <f t="shared" si="1"/>
        <v>#VALUE!</v>
      </c>
      <c r="M13">
        <f t="shared" si="7"/>
        <v>7.0527011718603417E-3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0.68882590984232028</v>
      </c>
      <c r="V13" t="e">
        <f t="shared" si="4"/>
        <v>#VALUE!</v>
      </c>
      <c r="W13">
        <f t="shared" si="13"/>
        <v>7.4137677198453178E-3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4.2002737161396875E-3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0.67184289458106339</v>
      </c>
      <c r="L14" t="e">
        <f t="shared" si="1"/>
        <v>#VALUE!</v>
      </c>
      <c r="M14">
        <f t="shared" si="7"/>
        <v>7.0527011718603417E-3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0.68882590984232028</v>
      </c>
      <c r="V14" t="e">
        <f t="shared" si="4"/>
        <v>#VALUE!</v>
      </c>
      <c r="W14">
        <f t="shared" si="13"/>
        <v>7.4137677198453178E-3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4.2002737161396875E-3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0.67184289458106339</v>
      </c>
      <c r="L15" t="e">
        <f t="shared" ref="L15:L28" si="25">E15-$AI$3</f>
        <v>#VALUE!</v>
      </c>
      <c r="M15">
        <f t="shared" ref="M15:M28" si="26">C15*K15^2</f>
        <v>7.0527011718603417E-3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0.68882590984232028</v>
      </c>
      <c r="V15" t="e">
        <f t="shared" ref="V15:V28" si="34">E15-$AI$5</f>
        <v>#VALUE!</v>
      </c>
      <c r="W15">
        <f t="shared" ref="W15:W28" si="35">C15*U15^2</f>
        <v>7.4137677198453178E-3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4.2002737161396875E-3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0.67184289458106339</v>
      </c>
      <c r="L16" t="e">
        <f t="shared" si="25"/>
        <v>#VALUE!</v>
      </c>
      <c r="M16">
        <f t="shared" si="26"/>
        <v>7.0527011718603417E-3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0.68882590984232028</v>
      </c>
      <c r="V16" t="e">
        <f t="shared" si="34"/>
        <v>#VALUE!</v>
      </c>
      <c r="W16">
        <f t="shared" si="35"/>
        <v>7.4137677198453178E-3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4.2002737161396875E-3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0.67184289458106339</v>
      </c>
      <c r="L17" t="e">
        <f t="shared" si="25"/>
        <v>#VALUE!</v>
      </c>
      <c r="M17">
        <f t="shared" si="26"/>
        <v>7.0527011718603417E-3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0.68882590984232028</v>
      </c>
      <c r="V17" t="e">
        <f t="shared" si="34"/>
        <v>#VALUE!</v>
      </c>
      <c r="W17">
        <f t="shared" si="35"/>
        <v>7.4137677198453178E-3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4.2002737161396875E-3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-1.0578325572189367</v>
      </c>
      <c r="L18">
        <f t="shared" si="25"/>
        <v>1.4094975855706715</v>
      </c>
      <c r="M18">
        <f t="shared" si="26"/>
        <v>1.7484526861130546E-2</v>
      </c>
      <c r="N18">
        <f t="shared" si="27"/>
        <v>3.1041928808274256E-2</v>
      </c>
      <c r="O18">
        <f t="shared" si="28"/>
        <v>-2.3297069302158444E-2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-1.0408495419576798</v>
      </c>
      <c r="V18">
        <f t="shared" si="34"/>
        <v>1.2785771242922803</v>
      </c>
      <c r="W18">
        <f t="shared" si="35"/>
        <v>1.6927621390523621E-2</v>
      </c>
      <c r="X18">
        <f t="shared" si="36"/>
        <v>2.5543116605679955E-2</v>
      </c>
      <c r="Y18">
        <f t="shared" si="37"/>
        <v>-2.0793850221518553E-2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1.4443355836636257E-2</v>
      </c>
      <c r="BA18">
        <f t="shared" si="40"/>
        <v>9.5756010400729272E-3</v>
      </c>
      <c r="BB18">
        <f t="shared" si="41"/>
        <v>-1.174852537515798E-2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 s="1" t="s">
        <v>29</v>
      </c>
      <c r="E19" s="1" t="s">
        <v>29</v>
      </c>
      <c r="F19" t="e">
        <f t="shared" si="5"/>
        <v>#VALUE!</v>
      </c>
      <c r="G19" t="e">
        <f t="shared" si="23"/>
        <v>#VALUE!</v>
      </c>
      <c r="H19">
        <f t="shared" si="22"/>
        <v>2.0345052083333332E-5</v>
      </c>
      <c r="I19">
        <f t="shared" si="22"/>
        <v>2.0345052083333332E-5</v>
      </c>
      <c r="J19">
        <v>0</v>
      </c>
      <c r="K19" t="e">
        <f t="shared" si="24"/>
        <v>#VALUE!</v>
      </c>
      <c r="L19" t="e">
        <f t="shared" si="25"/>
        <v>#VALUE!</v>
      </c>
      <c r="M19" t="e">
        <f t="shared" si="26"/>
        <v>#VALUE!</v>
      </c>
      <c r="N19" t="e">
        <f t="shared" si="27"/>
        <v>#VALUE!</v>
      </c>
      <c r="O19" t="e">
        <f t="shared" si="28"/>
        <v>#VALUE!</v>
      </c>
      <c r="P19">
        <v>1130</v>
      </c>
      <c r="Q19">
        <f t="shared" si="29"/>
        <v>0.56499999999999995</v>
      </c>
      <c r="R19">
        <f t="shared" si="30"/>
        <v>8.8281249999999992E-3</v>
      </c>
      <c r="S19" t="e">
        <f t="shared" si="31"/>
        <v>#VALUE!</v>
      </c>
      <c r="T19" t="e">
        <f t="shared" si="32"/>
        <v>#VALUE!</v>
      </c>
      <c r="U19" t="e">
        <f t="shared" si="33"/>
        <v>#VALUE!</v>
      </c>
      <c r="V19" t="e">
        <f t="shared" si="34"/>
        <v>#VALUE!</v>
      </c>
      <c r="W19" t="e">
        <f t="shared" si="35"/>
        <v>#VALUE!</v>
      </c>
      <c r="X19" t="e">
        <f t="shared" si="36"/>
        <v>#VALUE!</v>
      </c>
      <c r="Y19" t="e">
        <f t="shared" si="37"/>
        <v>#VALUE!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 t="e">
        <f t="shared" si="39"/>
        <v>#VALUE!</v>
      </c>
      <c r="BA19" t="e">
        <f t="shared" si="40"/>
        <v>#VALUE!</v>
      </c>
      <c r="BB19" t="e">
        <f t="shared" si="41"/>
        <v>#VALUE!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0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SUM(C2:C6,C18)</f>
        <v>0.75819022962906291</v>
      </c>
      <c r="F30" s="2">
        <f>SUM(F2:F6,F18)</f>
        <v>-0.41461093981343788</v>
      </c>
      <c r="G30" s="2">
        <f t="shared" ref="G30:J30" si="42">SUM(G2:G6,G18)</f>
        <v>-1.1388738292263678</v>
      </c>
      <c r="H30" s="2">
        <f t="shared" si="42"/>
        <v>0.29531190107389615</v>
      </c>
      <c r="I30" s="2">
        <f t="shared" si="42"/>
        <v>0.30911793801441612</v>
      </c>
      <c r="J30" s="2">
        <f>SUM(J2:J6,J18)</f>
        <v>-7.5781976158911218E-2</v>
      </c>
      <c r="M30" s="2">
        <f>SUM(M2:M6,M18)</f>
        <v>0.16592031978759392</v>
      </c>
      <c r="N30" s="2">
        <f t="shared" ref="N30:O30" si="43">SUM(N2:N6,N18)</f>
        <v>0.81682714183096483</v>
      </c>
      <c r="O30" s="2">
        <f t="shared" si="43"/>
        <v>-0.11310228376323969</v>
      </c>
      <c r="R30" s="2">
        <f>SUM(R2:R6,R18)</f>
        <v>9.7841129277705496E-2</v>
      </c>
      <c r="S30" s="2">
        <f t="shared" ref="S30:T30" si="44">SUM(S2:S6,S18)</f>
        <v>-5.5165363735002387E-2</v>
      </c>
      <c r="T30" s="2">
        <f t="shared" si="44"/>
        <v>-0.1341572751453072</v>
      </c>
      <c r="W30" s="2">
        <f>SUM(W2:W6,W18)</f>
        <v>0.16613899914213953</v>
      </c>
      <c r="X30" s="2">
        <f t="shared" ref="X30:Y30" si="45">SUM(X2:X6,X18)</f>
        <v>0.82982264912207071</v>
      </c>
      <c r="Y30" s="2">
        <f t="shared" si="45"/>
        <v>-0.11478806226186047</v>
      </c>
      <c r="AZ30" s="2">
        <f>SUM(AZ2:AZ6,AZ18)</f>
        <v>0.13351606175552308</v>
      </c>
      <c r="BA30" s="2">
        <f t="shared" ref="BA30:BB30" si="46">SUM(BA2:BA6,BA18)</f>
        <v>6.9392724110820758E-2</v>
      </c>
      <c r="BB30" s="2">
        <f t="shared" si="46"/>
        <v>-2.2676968963719037E-2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2021-11-22T04:24:19Z</dcterms:modified>
</cp:coreProperties>
</file>