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4440F6C7-E6AF-47CD-8F8D-31FE789BAF5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<sst xmlns="http://schemas.openxmlformats.org/spreadsheetml/2006/main" count="473" uniqueCount="105">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</sst>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0.63213949277632997</v>
      </c>
      <c r="L2">
        <f t="shared" ref="L2:L29" si="1">E2-$AI$3</f>
        <v>-0.47660704994472458</v>
      </c>
      <c r="M2">
        <f>C2*K2^2</f>
        <v>9.3656329295511501E-2</v>
      </c>
      <c r="N2">
        <f>C2*L2^2</f>
        <v>5.3239284388362465E-2</v>
      </c>
      <c r="O2">
        <f>C2*K2*L2</f>
        <v>-7.0613001282581522E-2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0.75445374245914854</v>
      </c>
      <c r="V2">
        <f t="shared" ref="V2:V29" si="4">E2-$AI$5</f>
        <v>-0.7715664886860043</v>
      </c>
      <c r="W2">
        <f>C2*U2^2</f>
        <v>0.13340635535405043</v>
      </c>
      <c r="X2">
        <f>C2*V2^2</f>
        <v>0.13952691713982424</v>
      </c>
      <c r="Y2">
        <f>C2*U2*V2</f>
        <v>-0.13643231834653599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1.3983929500552754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5.2808602833765088E-2</v>
      </c>
      <c r="BA2">
        <f>(Q2)*(I2+W2)</f>
        <v>1.7019037785668774E-2</v>
      </c>
      <c r="BB2">
        <f>(Q2)*(J2+Y2)</f>
        <v>-1.7395120589183338E-2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-0.39911050722367003</v>
      </c>
      <c r="L3">
        <f t="shared" si="1"/>
        <v>-0.47660704994472458</v>
      </c>
      <c r="M3">
        <f t="shared" ref="M3:M29" si="7">C3*K3^2</f>
        <v>3.8638020641993773E-2</v>
      </c>
      <c r="N3">
        <f t="shared" ref="N3:N29" si="8">C3*L3^2</f>
        <v>5.5099730103253863E-2</v>
      </c>
      <c r="O3">
        <f t="shared" ref="O3:O29" si="9">C3*K3*L3</f>
        <v>4.6140486658658122E-2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-0.27679625754085146</v>
      </c>
      <c r="V3">
        <f t="shared" si="4"/>
        <v>-0.7715664886860043</v>
      </c>
      <c r="W3">
        <f t="shared" ref="W3:W29" si="13">C3*U3^2</f>
        <v>1.8584418429971845E-2</v>
      </c>
      <c r="X3">
        <f t="shared" ref="X3:X29" si="14">C3*V3^2</f>
        <v>0.14440268243394855</v>
      </c>
      <c r="Y3">
        <f t="shared" ref="Y3:Y29" si="15">C3*U3*V3</f>
        <v>5.180385963191203E-2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-0.60088949277632997</v>
      </c>
      <c r="AI3">
        <f>G30/C30</f>
        <v>-1.3983929500552754</v>
      </c>
      <c r="AJ3">
        <f>H30+N30</f>
        <v>1.3319423530036658</v>
      </c>
      <c r="AK3">
        <f>I30+M30</f>
        <v>0.56396271295387179</v>
      </c>
      <c r="AL3">
        <f>J30+O30</f>
        <v>-0.23485766369496244</v>
      </c>
      <c r="AM3">
        <f>(AJ3*AK3)-AL3^2</f>
        <v>0.69600770070185491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-0.47660704994472458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2.0997996604281456E-2</v>
      </c>
      <c r="BA3">
        <f t="shared" ref="BA3:BA29" si="18">(Q3)*(I3+W3)</f>
        <v>3.8612838105350877E-2</v>
      </c>
      <c r="BB3">
        <f t="shared" ref="BB3:BB29" si="19">(Q3)*(J3+Y3)</f>
        <v>-3.0572098571923965E-3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-0.14911050722367003</v>
      </c>
      <c r="L4">
        <f t="shared" si="1"/>
        <v>1.3358929500552754</v>
      </c>
      <c r="M4">
        <f t="shared" si="7"/>
        <v>4.1688643808437779E-3</v>
      </c>
      <c r="N4">
        <f t="shared" si="8"/>
        <v>0.33461437012638501</v>
      </c>
      <c r="O4">
        <f t="shared" si="9"/>
        <v>-3.7349189133612563E-2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-2.6796257540851465E-2</v>
      </c>
      <c r="V4">
        <f t="shared" si="4"/>
        <v>1.0409335113139957</v>
      </c>
      <c r="W4">
        <f t="shared" si="13"/>
        <v>1.3463239091168232E-4</v>
      </c>
      <c r="X4">
        <f t="shared" si="14"/>
        <v>0.20316423280809082</v>
      </c>
      <c r="Y4">
        <f t="shared" si="15"/>
        <v>-5.2299604597636218E-3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1.5764148941064537E-2</v>
      </c>
      <c r="BA4">
        <f t="shared" si="18"/>
        <v>1.8268402602956552E-3</v>
      </c>
      <c r="BB4">
        <f t="shared" si="19"/>
        <v>-4.0532193563168068E-4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0.35088949277632997</v>
      </c>
      <c r="L5">
        <f t="shared" si="1"/>
        <v>-2.2891070499447244</v>
      </c>
      <c r="M5">
        <f t="shared" si="7"/>
        <v>7.695214758801883E-3</v>
      </c>
      <c r="N5">
        <f t="shared" si="8"/>
        <v>0.32750069288166495</v>
      </c>
      <c r="O5">
        <f t="shared" si="9"/>
        <v>-5.0201475729114084E-2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0.47320374245914854</v>
      </c>
      <c r="V5">
        <f t="shared" si="4"/>
        <v>-2.5840664886860045</v>
      </c>
      <c r="W5">
        <f t="shared" si="13"/>
        <v>1.3995111367334011E-2</v>
      </c>
      <c r="X5">
        <f t="shared" si="14"/>
        <v>0.41733747612187605</v>
      </c>
      <c r="Y5">
        <f t="shared" si="15"/>
        <v>-7.6424370825593016E-2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-0.72320374245914854</v>
      </c>
      <c r="AI5">
        <f>T30/R30</f>
        <v>-1.1034335113139957</v>
      </c>
      <c r="AJ5">
        <f>AZ30</f>
        <v>0.23928190928458701</v>
      </c>
      <c r="AK5">
        <f>BA30</f>
        <v>0.11612983264202245</v>
      </c>
      <c r="AL5">
        <f>BB30</f>
        <v>-4.0392912348175693E-2</v>
      </c>
      <c r="AM5">
        <f>(AJ5*AK5)-AL5^2</f>
        <v>2.6156180711515285E-2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3.2349961365591227E-2</v>
      </c>
      <c r="BA5">
        <f t="shared" si="18"/>
        <v>1.1855325893017192E-3</v>
      </c>
      <c r="BB5">
        <f t="shared" si="19"/>
        <v>-5.9228887389834589E-3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0.72588949277632997</v>
      </c>
      <c r="L6">
        <f t="shared" si="1"/>
        <v>1.3358929500552754</v>
      </c>
      <c r="M6">
        <f t="shared" si="7"/>
        <v>8.2330555581730872E-3</v>
      </c>
      <c r="N6">
        <f t="shared" si="8"/>
        <v>2.7884530843865416E-2</v>
      </c>
      <c r="O6">
        <f t="shared" si="9"/>
        <v>1.5151728998735922E-2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0.84820374245914854</v>
      </c>
      <c r="V6">
        <f t="shared" si="4"/>
        <v>1.0409335113139957</v>
      </c>
      <c r="W6">
        <f t="shared" si="13"/>
        <v>1.124139982377665E-2</v>
      </c>
      <c r="X6">
        <f t="shared" si="14"/>
        <v>1.6930352734007569E-2</v>
      </c>
      <c r="Y6">
        <f t="shared" si="15"/>
        <v>1.37956828116824E-2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9.5771442491413578E-3</v>
      </c>
      <c r="BA6">
        <f t="shared" si="18"/>
        <v>6.3628858548608908E-3</v>
      </c>
      <c r="BB6">
        <f t="shared" si="19"/>
        <v>7.7945607886005554E-3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0.72588949277632997</v>
      </c>
      <c r="L7">
        <f t="shared" si="1"/>
        <v>1.2108929500552754</v>
      </c>
      <c r="M7">
        <f t="shared" si="7"/>
        <v>8.2330555581730872E-3</v>
      </c>
      <c r="N7">
        <f t="shared" si="8"/>
        <v>2.2910339632711996E-2</v>
      </c>
      <c r="O7">
        <f t="shared" si="9"/>
        <v>1.3733976083157151E-2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0.84820374245914854</v>
      </c>
      <c r="V7">
        <f t="shared" si="4"/>
        <v>0.9159335113139957</v>
      </c>
      <c r="W7">
        <f t="shared" si="13"/>
        <v>1.124139982377665E-2</v>
      </c>
      <c r="X7">
        <f t="shared" si="14"/>
        <v>1.3108346830437273E-2</v>
      </c>
      <c r="Y7">
        <f t="shared" si="15"/>
        <v>1.2139034877191875E-2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7.4177109136241417E-3</v>
      </c>
      <c r="BA7">
        <f t="shared" si="18"/>
        <v>6.3628858548608908E-3</v>
      </c>
      <c r="BB7">
        <f t="shared" si="19"/>
        <v>6.8585547056134082E-3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0.85088949277632997</v>
      </c>
      <c r="L8">
        <f t="shared" si="1"/>
        <v>1.3358929500552754</v>
      </c>
      <c r="M8">
        <f t="shared" si="7"/>
        <v>1.1312702014330626E-2</v>
      </c>
      <c r="N8">
        <f t="shared" si="8"/>
        <v>2.7884530843865416E-2</v>
      </c>
      <c r="O8">
        <f t="shared" si="9"/>
        <v>1.7760894916812632E-2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0.97320374245914854</v>
      </c>
      <c r="V8">
        <f t="shared" si="4"/>
        <v>1.0409335113139957</v>
      </c>
      <c r="W8">
        <f t="shared" si="13"/>
        <v>1.4798836317757698E-2</v>
      </c>
      <c r="X8">
        <f t="shared" si="14"/>
        <v>1.6930352734007569E-2</v>
      </c>
      <c r="Y8">
        <f t="shared" si="15"/>
        <v>1.5828756075967548E-2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9.5771442491413578E-3</v>
      </c>
      <c r="BA8">
        <f t="shared" si="18"/>
        <v>8.3728374739601829E-3</v>
      </c>
      <c r="BB8">
        <f t="shared" si="19"/>
        <v>8.9432471829216636E-3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0.72588949277632997</v>
      </c>
      <c r="L9" t="e">
        <f t="shared" si="1"/>
        <v>#VALUE!</v>
      </c>
      <c r="M9">
        <f t="shared" si="7"/>
        <v>8.2330555581730872E-3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0.84820374245914854</v>
      </c>
      <c r="V9" t="e">
        <f t="shared" si="4"/>
        <v>#VALUE!</v>
      </c>
      <c r="W9">
        <f t="shared" si="13"/>
        <v>1.124139982377665E-2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6.3628858548608908E-3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0.72588949277632997</v>
      </c>
      <c r="L10" t="e">
        <f t="shared" si="1"/>
        <v>#VALUE!</v>
      </c>
      <c r="M10">
        <f t="shared" si="7"/>
        <v>8.2330555581730872E-3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0.84820374245914854</v>
      </c>
      <c r="V10" t="e">
        <f t="shared" si="4"/>
        <v>#VALUE!</v>
      </c>
      <c r="W10">
        <f t="shared" si="13"/>
        <v>1.124139982377665E-2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6.3628858548608908E-3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0.72588949277632997</v>
      </c>
      <c r="L11" t="e">
        <f t="shared" si="1"/>
        <v>#VALUE!</v>
      </c>
      <c r="M11">
        <f t="shared" si="7"/>
        <v>8.2330555581730872E-3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0.84820374245914854</v>
      </c>
      <c r="V11" t="e">
        <f t="shared" si="4"/>
        <v>#VALUE!</v>
      </c>
      <c r="W11">
        <f t="shared" si="13"/>
        <v>1.124139982377665E-2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6.3628858548608908E-3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0.72588949277632997</v>
      </c>
      <c r="L12" t="e">
        <f t="shared" si="1"/>
        <v>#VALUE!</v>
      </c>
      <c r="M12">
        <f t="shared" si="7"/>
        <v>8.2330555581730872E-3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0.84820374245914854</v>
      </c>
      <c r="V12" t="e">
        <f t="shared" si="4"/>
        <v>#VALUE!</v>
      </c>
      <c r="W12">
        <f t="shared" si="13"/>
        <v>1.124139982377665E-2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6.3628858548608908E-3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0.72588949277632997</v>
      </c>
      <c r="L13" t="e">
        <f t="shared" si="1"/>
        <v>#VALUE!</v>
      </c>
      <c r="M13">
        <f t="shared" si="7"/>
        <v>8.2330555581730872E-3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0.84820374245914854</v>
      </c>
      <c r="V13" t="e">
        <f t="shared" si="4"/>
        <v>#VALUE!</v>
      </c>
      <c r="W13">
        <f t="shared" si="13"/>
        <v>1.124139982377665E-2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6.3628858548608908E-3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0.72588949277632997</v>
      </c>
      <c r="L14" t="e">
        <f t="shared" si="1"/>
        <v>#VALUE!</v>
      </c>
      <c r="M14">
        <f t="shared" si="7"/>
        <v>8.2330555581730872E-3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0.84820374245914854</v>
      </c>
      <c r="V14" t="e">
        <f t="shared" si="4"/>
        <v>#VALUE!</v>
      </c>
      <c r="W14">
        <f t="shared" si="13"/>
        <v>1.124139982377665E-2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6.3628858548608908E-3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0.72588949277632997</v>
      </c>
      <c r="L15" t="e">
        <f t="shared" ref="L15:L28" si="25">E15-$AI$3</f>
        <v>#VALUE!</v>
      </c>
      <c r="M15">
        <f t="shared" ref="M15:M28" si="26">C15*K15^2</f>
        <v>8.2330555581730872E-3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0.84820374245914854</v>
      </c>
      <c r="V15" t="e">
        <f t="shared" ref="V15:V28" si="34">E15-$AI$5</f>
        <v>#VALUE!</v>
      </c>
      <c r="W15">
        <f t="shared" ref="W15:W28" si="35">C15*U15^2</f>
        <v>1.124139982377665E-2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6.3628858548608908E-3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0.72588949277632997</v>
      </c>
      <c r="L16" t="e">
        <f t="shared" si="25"/>
        <v>#VALUE!</v>
      </c>
      <c r="M16">
        <f t="shared" si="26"/>
        <v>8.2330555581730872E-3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0.84820374245914854</v>
      </c>
      <c r="V16" t="e">
        <f t="shared" si="34"/>
        <v>#VALUE!</v>
      </c>
      <c r="W16">
        <f t="shared" si="35"/>
        <v>1.124139982377665E-2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6.3628858548608908E-3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0.72588949277632997</v>
      </c>
      <c r="L17" t="e">
        <f t="shared" si="25"/>
        <v>#VALUE!</v>
      </c>
      <c r="M17">
        <f t="shared" si="26"/>
        <v>8.2330555581730872E-3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0.84820374245914854</v>
      </c>
      <c r="V17" t="e">
        <f t="shared" si="34"/>
        <v>#VALUE!</v>
      </c>
      <c r="W17">
        <f t="shared" si="35"/>
        <v>1.124139982377665E-2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6.3628858548608908E-3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-1.00378595902367</v>
      </c>
      <c r="L18">
        <f t="shared" si="25"/>
        <v>1.3057954350552754</v>
      </c>
      <c r="M18">
        <f t="shared" si="26"/>
        <v>1.5743535180204202E-2</v>
      </c>
      <c r="N18">
        <f t="shared" si="27"/>
        <v>2.6642214347049938E-2</v>
      </c>
      <c r="O18">
        <f t="shared" si="28"/>
        <v>-2.0480298797901406E-2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-0.88147170934085139</v>
      </c>
      <c r="V18">
        <f t="shared" si="34"/>
        <v>1.0108359963139957</v>
      </c>
      <c r="W18">
        <f t="shared" si="35"/>
        <v>1.2140505849504412E-2</v>
      </c>
      <c r="X18">
        <f t="shared" si="36"/>
        <v>1.596545955381419E-2</v>
      </c>
      <c r="Y18">
        <f t="shared" si="37"/>
        <v>-1.3922239586471255E-2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9.0319796023320999E-3</v>
      </c>
      <c r="BA18">
        <f t="shared" si="40"/>
        <v>6.8708807593970758E-3</v>
      </c>
      <c r="BB18">
        <f t="shared" si="41"/>
        <v>-7.866065366356258E-3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-0.97157812772367014</v>
      </c>
      <c r="L19">
        <f t="shared" si="25"/>
        <v>1.1850160675552754</v>
      </c>
      <c r="M19">
        <f t="shared" si="26"/>
        <v>1.4749438410484879E-2</v>
      </c>
      <c r="N19">
        <f t="shared" si="27"/>
        <v>2.1941610630690143E-2</v>
      </c>
      <c r="O19">
        <f t="shared" si="28"/>
        <v>-1.7989620191215947E-2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-0.84926387804085157</v>
      </c>
      <c r="V19">
        <f t="shared" si="34"/>
        <v>0.89005662881399572</v>
      </c>
      <c r="W19">
        <f t="shared" si="35"/>
        <v>1.1269517727265413E-2</v>
      </c>
      <c r="X19">
        <f t="shared" si="36"/>
        <v>1.2378137538995859E-2</v>
      </c>
      <c r="Y19">
        <f t="shared" si="37"/>
        <v>-1.1810827254102199E-2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7.0051426639597437E-3</v>
      </c>
      <c r="BA19">
        <f t="shared" si="40"/>
        <v>6.3787724703320411E-3</v>
      </c>
      <c r="BB19">
        <f t="shared" si="41"/>
        <v>-6.6731173985677414E-3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-1.1245653264236701</v>
      </c>
      <c r="L20">
        <f t="shared" si="25"/>
        <v>1.2735876036552753</v>
      </c>
      <c r="M20">
        <f t="shared" si="26"/>
        <v>1.9760112084287122E-2</v>
      </c>
      <c r="N20">
        <f t="shared" si="27"/>
        <v>2.5344146627881044E-2</v>
      </c>
      <c r="O20">
        <f t="shared" si="28"/>
        <v>-2.2378632175527102E-2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-1.0022510767408517</v>
      </c>
      <c r="V20">
        <f t="shared" si="34"/>
        <v>0.97862816491399574</v>
      </c>
      <c r="W20">
        <f t="shared" si="35"/>
        <v>1.5695425325440573E-2</v>
      </c>
      <c r="X20">
        <f t="shared" si="36"/>
        <v>1.4964266955670857E-2</v>
      </c>
      <c r="Y20">
        <f t="shared" si="37"/>
        <v>-1.5325486437718375E-2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8.4663057843811177E-3</v>
      </c>
      <c r="BA20">
        <f t="shared" si="40"/>
        <v>8.879410263301005E-3</v>
      </c>
      <c r="BB20">
        <f t="shared" si="41"/>
        <v>-8.6588998373108815E-3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-1.0923574951236701</v>
      </c>
      <c r="L21">
        <f t="shared" si="25"/>
        <v>1.1528082362552754</v>
      </c>
      <c r="M21">
        <f t="shared" si="26"/>
        <v>1.864445151801342E-2</v>
      </c>
      <c r="N21">
        <f t="shared" si="27"/>
        <v>2.0765106712156232E-2</v>
      </c>
      <c r="O21">
        <f t="shared" si="28"/>
        <v>-1.9676229958027324E-2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-0.97004324544085152</v>
      </c>
      <c r="V21">
        <f t="shared" si="34"/>
        <v>0.85784879751399568</v>
      </c>
      <c r="W21">
        <f t="shared" si="35"/>
        <v>1.470287340664719E-2</v>
      </c>
      <c r="X21">
        <f t="shared" si="36"/>
        <v>1.1498508740565756E-2</v>
      </c>
      <c r="Y21">
        <f t="shared" si="37"/>
        <v>-1.3002350494343879E-2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6.5081523928467349E-3</v>
      </c>
      <c r="BA21">
        <f t="shared" si="40"/>
        <v>8.3186184291827447E-3</v>
      </c>
      <c r="BB21">
        <f t="shared" si="41"/>
        <v>-7.3463280293042908E-3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-7.1474312423670083E-2</v>
      </c>
      <c r="L22">
        <f t="shared" si="25"/>
        <v>-2.1903732397447246</v>
      </c>
      <c r="M22">
        <f t="shared" si="26"/>
        <v>7.982152088181875E-5</v>
      </c>
      <c r="N22">
        <f t="shared" si="27"/>
        <v>7.4964608271715638E-2</v>
      </c>
      <c r="O22">
        <f t="shared" si="28"/>
        <v>2.4461784572181386E-3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5.0839937259148482E-2</v>
      </c>
      <c r="V22">
        <f t="shared" si="34"/>
        <v>-2.4853326784860039</v>
      </c>
      <c r="W22">
        <f t="shared" si="35"/>
        <v>4.0385925320533656E-5</v>
      </c>
      <c r="X22">
        <f t="shared" si="36"/>
        <v>9.6513726917975232E-2</v>
      </c>
      <c r="Y22">
        <f t="shared" si="37"/>
        <v>-1.9742837100365607E-3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5.4541750663083081E-2</v>
      </c>
      <c r="BA22">
        <f t="shared" si="40"/>
        <v>3.4313002233184844E-5</v>
      </c>
      <c r="BB22">
        <f t="shared" si="41"/>
        <v>-1.1154702961706567E-3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5">
        <v>-1.5402597892000001</v>
      </c>
      <c r="E23" s="5">
        <v>-0.33415624989999998</v>
      </c>
      <c r="F23">
        <f t="shared" si="5"/>
        <v>-2.4066559206250001E-2</v>
      </c>
      <c r="G23">
        <f t="shared" si="23"/>
        <v>-5.2211914046874997E-3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-0.93937029642367009</v>
      </c>
      <c r="L23">
        <f t="shared" si="25"/>
        <v>1.0642367001552755</v>
      </c>
      <c r="M23">
        <f t="shared" si="26"/>
        <v>1.3787758653173341E-2</v>
      </c>
      <c r="N23">
        <f t="shared" si="27"/>
        <v>1.7696871155584215E-2</v>
      </c>
      <c r="O23">
        <f t="shared" si="28"/>
        <v>-1.5620505382653275E-2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-1.359760595153125E-2</v>
      </c>
      <c r="T23">
        <f t="shared" si="32"/>
        <v>-2.9499731436484372E-3</v>
      </c>
      <c r="U23">
        <f t="shared" si="33"/>
        <v>-0.81705604674085153</v>
      </c>
      <c r="V23">
        <f t="shared" si="34"/>
        <v>0.76927726141399577</v>
      </c>
      <c r="W23">
        <f t="shared" si="35"/>
        <v>1.0430946617434196E-2</v>
      </c>
      <c r="X23">
        <f t="shared" si="36"/>
        <v>9.2466797645096438E-3</v>
      </c>
      <c r="Y23">
        <f t="shared" si="37"/>
        <v>-9.8209787196648132E-3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5.2358690213750317E-3</v>
      </c>
      <c r="BA23">
        <f t="shared" si="40"/>
        <v>5.9049797932774033E-3</v>
      </c>
      <c r="BB23">
        <f t="shared" si="41"/>
        <v>-5.5488529766106187E-3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SUM(C2:C8,C18:C23)</f>
        <v>0.86756522962906291</v>
      </c>
      <c r="F30" s="2">
        <f>SUM(F2:F8,F18:F23)</f>
        <v>-0.52131083078218787</v>
      </c>
      <c r="G30" s="2">
        <f t="shared" ref="G30:J30" si="42">SUM(G2:G8,G18:G23)</f>
        <v>-1.2131971008263678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0.25470235957487247</v>
      </c>
      <c r="N30" s="2">
        <f t="shared" ref="N30:O30" si="43">SUM(N2:N8,N18:N23)</f>
        <v>1.0364880365651865</v>
      </c>
      <c r="O30" s="2">
        <f t="shared" si="43"/>
        <v>-0.15907568753605122</v>
      </c>
      <c r="R30" s="2">
        <f>SUM(R2:R8,R18:R23)</f>
        <v>0.15963800427770544</v>
      </c>
      <c r="S30" s="2">
        <f t="shared" ref="S30:T30" si="44">SUM(S2:S8,S18:S23)</f>
        <v>-0.11545080213234614</v>
      </c>
      <c r="T30" s="2">
        <f t="shared" si="44"/>
        <v>-0.17614992359930717</v>
      </c>
      <c r="W30" s="2">
        <f>SUM(W2:W8,W18:W23)</f>
        <v>0.26768180835919125</v>
      </c>
      <c r="X30" s="2">
        <f t="shared" ref="X30:Y30" si="45">SUM(X2:X8,X18:X23)</f>
        <v>1.1119671402737237</v>
      </c>
      <c r="Y30" s="2">
        <f t="shared" si="45"/>
        <v>-0.19037548243747585</v>
      </c>
      <c r="AZ30" s="2">
        <f>SUM(AZ2:AZ8,AZ18:AZ23)</f>
        <v>0.23928190928458701</v>
      </c>
      <c r="BA30" s="2">
        <f t="shared" ref="BA30:BB30" si="46">SUM(BA2:BA8,BA18:BA23)</f>
        <v>0.11612983264202245</v>
      </c>
      <c r="BB30" s="2">
        <f t="shared" si="46"/>
        <v>-4.0392912348175693E-2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2021-11-23T02:04:51Z</dcterms:modified>
</cp:coreProperties>
</file>