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DE6141EA-F236-47E3-9D90-1B4A708A04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<sst xmlns="http://schemas.openxmlformats.org/spreadsheetml/2006/main" count="473" uniqueCount="105">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</sst>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B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0.61708860445117153</v>
      </c>
      <c r="L2">
        <f t="shared" ref="L2:L29" si="1">E2-$AI$3</f>
        <v>-0.42016621872943238</v>
      </c>
      <c r="M2">
        <f>C2*K2^2</f>
        <v>8.9249612283631499E-2</v>
      </c>
      <c r="N2">
        <f>C2*L2^2</f>
        <v>4.1376480787825597E-2</v>
      </c>
      <c r="O2">
        <f>C2*K2*L2</f>
        <v>-6.0768699739047922E-2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0.70823943712230197</v>
      </c>
      <c r="V2">
        <f t="shared" ref="V2:V29" si="4">E2-$AI$5</f>
        <v>-0.59826284368527283</v>
      </c>
      <c r="W2">
        <f>C2*U2^2</f>
        <v>0.11756322663171449</v>
      </c>
      <c r="X2">
        <f>C2*V2^2</f>
        <v>8.3887132062747463E-2</v>
      </c>
      <c r="Y2">
        <f>C2*U2*V2</f>
        <v>-9.930781398347939E-2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1.4548337812705676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4.5714530236437803E-2</v>
      </c>
      <c r="BA2">
        <f>(Q2)*(I2+W2)</f>
        <v>1.4999038873570942E-2</v>
      </c>
      <c r="BB2">
        <f>(Q2)*(J2+Y2)</f>
        <v>-1.2661746282893623E-2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-0.41416139554882847</v>
      </c>
      <c r="L3">
        <f t="shared" si="1"/>
        <v>-0.42016621872943238</v>
      </c>
      <c r="M3">
        <f t="shared" ref="M3:M29" si="7">C3*K3^2</f>
        <v>4.1607131745213174E-2</v>
      </c>
      <c r="N3">
        <f t="shared" ref="N3:N29" si="8">C3*L3^2</f>
        <v>4.2822381071110076E-2</v>
      </c>
      <c r="O3">
        <f t="shared" ref="O3:O29" si="9">C3*K3*L3</f>
        <v>4.2210383211591429E-2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-0.32301056287769803</v>
      </c>
      <c r="V3">
        <f t="shared" si="4"/>
        <v>-0.59826284368527283</v>
      </c>
      <c r="W3">
        <f t="shared" ref="W3:W29" si="13">C3*U3^2</f>
        <v>2.5308243041742486E-2</v>
      </c>
      <c r="X3">
        <f t="shared" ref="X3:X29" si="14">C3*V3^2</f>
        <v>8.6818566194021812E-2</v>
      </c>
      <c r="Y3">
        <f t="shared" ref="Y3:Y29" si="15">C3*U3*V3</f>
        <v>4.6874570651622101E-2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-0.58583860445117153</v>
      </c>
      <c r="AI3">
        <f>G30/C30</f>
        <v>-1.4548337812705676</v>
      </c>
      <c r="AJ3">
        <f>H30+N30</f>
        <v>1.3784070879986872</v>
      </c>
      <c r="AK3">
        <f>I30+M30</f>
        <v>0.55014639395485765</v>
      </c>
      <c r="AL3">
        <f>J30+O30</f>
        <v>-0.21514736357345196</v>
      </c>
      <c r="AM3">
        <f>(AJ3*AK3)-AL3^2</f>
        <v>0.7120373008116867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-0.42016621872943238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1.3656021783690799E-2</v>
      </c>
      <c r="BA3">
        <f t="shared" ref="BA3:BA29" si="18">(Q3)*(I3+W3)</f>
        <v>3.9470125743351639E-2</v>
      </c>
      <c r="BB3">
        <f t="shared" ref="BB3:BB29" si="19">(Q3)*(J3+Y3)</f>
        <v>-3.6856942021793624E-3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-0.16416139554882847</v>
      </c>
      <c r="L4">
        <f t="shared" si="1"/>
        <v>1.3923337812705676</v>
      </c>
      <c r="M4">
        <f t="shared" si="7"/>
        <v>5.0529307103510477E-3</v>
      </c>
      <c r="N4">
        <f t="shared" si="8"/>
        <v>0.36348625471259943</v>
      </c>
      <c r="O4">
        <f t="shared" si="9"/>
        <v>-4.2856398113091311E-2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-7.3010562877698026E-2</v>
      </c>
      <c r="V4">
        <f t="shared" si="4"/>
        <v>1.2142371563147272</v>
      </c>
      <c r="W4">
        <f t="shared" si="13"/>
        <v>9.9947667969718071E-4</v>
      </c>
      <c r="X4">
        <f t="shared" si="14"/>
        <v>0.27644472595786407</v>
      </c>
      <c r="Y4">
        <f t="shared" si="15"/>
        <v>-1.6622275921791305E-2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2.1443387160171964E-2</v>
      </c>
      <c r="BA4">
        <f t="shared" si="18"/>
        <v>1.8938656926765314E-3</v>
      </c>
      <c r="BB4">
        <f t="shared" si="19"/>
        <v>-1.2882263839388262E-3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0.33583860445117153</v>
      </c>
      <c r="L5">
        <f t="shared" si="1"/>
        <v>-2.2326662187294324</v>
      </c>
      <c r="M5">
        <f t="shared" si="7"/>
        <v>7.0492230149819032E-3</v>
      </c>
      <c r="N5">
        <f t="shared" si="8"/>
        <v>0.31154990276597383</v>
      </c>
      <c r="O5">
        <f t="shared" si="9"/>
        <v>-4.6863469193960415E-2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0.42698943712230197</v>
      </c>
      <c r="V5">
        <f t="shared" si="4"/>
        <v>-2.4107628436852728</v>
      </c>
      <c r="W5">
        <f t="shared" si="13"/>
        <v>1.1394998713376268E-2</v>
      </c>
      <c r="X5">
        <f t="shared" si="14"/>
        <v>0.36323609303084398</v>
      </c>
      <c r="Y5">
        <f t="shared" si="15"/>
        <v>-6.4335641853783418E-2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-0.67698943712230197</v>
      </c>
      <c r="AI5">
        <f>T30/R30</f>
        <v>-1.2767371563147272</v>
      </c>
      <c r="AJ5">
        <f>AZ30</f>
        <v>0.27862198172088937</v>
      </c>
      <c r="AK5">
        <f>BA30</f>
        <v>0.10989846374806625</v>
      </c>
      <c r="AL5">
        <f>BB30</f>
        <v>-3.3954438664730267E-2</v>
      </c>
      <c r="AM5">
        <f>(AJ5*AK5)-AL5^2</f>
        <v>2.9467223852530606E-2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2.815710417603624E-2</v>
      </c>
      <c r="BA5">
        <f t="shared" si="18"/>
        <v>9.8402385861999422E-4</v>
      </c>
      <c r="BB5">
        <f t="shared" si="19"/>
        <v>-4.9860122436682147E-3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0.71083860445117153</v>
      </c>
      <c r="L6">
        <f t="shared" si="1"/>
        <v>1.3923337812705676</v>
      </c>
      <c r="M6">
        <f t="shared" si="7"/>
        <v>7.8951800246576422E-3</v>
      </c>
      <c r="N6">
        <f t="shared" si="8"/>
        <v>3.029052122604995E-2</v>
      </c>
      <c r="O6">
        <f t="shared" si="9"/>
        <v>1.5464446906384266E-2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0.80198943712230197</v>
      </c>
      <c r="V6">
        <f t="shared" si="4"/>
        <v>1.2142371563147272</v>
      </c>
      <c r="W6">
        <f t="shared" si="13"/>
        <v>1.0049797769621043E-2</v>
      </c>
      <c r="X6">
        <f t="shared" si="14"/>
        <v>2.3037060496488675E-2</v>
      </c>
      <c r="Y6">
        <f t="shared" si="15"/>
        <v>1.5215708961341135E-2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1.3027434134943183E-2</v>
      </c>
      <c r="BA6">
        <f t="shared" si="18"/>
        <v>5.6896306942629728E-3</v>
      </c>
      <c r="BB6">
        <f t="shared" si="19"/>
        <v>8.5968755631577395E-3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0.71083860445117153</v>
      </c>
      <c r="L7">
        <f t="shared" si="1"/>
        <v>1.2673337812705676</v>
      </c>
      <c r="M7">
        <f t="shared" si="7"/>
        <v>7.8951800246576422E-3</v>
      </c>
      <c r="N7">
        <f t="shared" si="8"/>
        <v>2.5095858017961797E-2</v>
      </c>
      <c r="O7">
        <f t="shared" si="9"/>
        <v>1.4076090257065571E-2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0.80198943712230197</v>
      </c>
      <c r="V7">
        <f t="shared" si="4"/>
        <v>1.0892371563147272</v>
      </c>
      <c r="W7">
        <f t="shared" si="13"/>
        <v>1.0049797769621043E-2</v>
      </c>
      <c r="X7">
        <f t="shared" si="14"/>
        <v>1.8538087229634272E-2</v>
      </c>
      <c r="Y7">
        <f t="shared" si="15"/>
        <v>1.3649323341961639E-2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1.0485514239170445E-2</v>
      </c>
      <c r="BA7">
        <f t="shared" si="18"/>
        <v>5.6896306942629728E-3</v>
      </c>
      <c r="BB7">
        <f t="shared" si="19"/>
        <v>7.7118676882083253E-3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0.83583860445117153</v>
      </c>
      <c r="L8">
        <f t="shared" si="1"/>
        <v>1.3923337812705676</v>
      </c>
      <c r="M8">
        <f t="shared" si="7"/>
        <v>1.0916033948295031E-2</v>
      </c>
      <c r="N8">
        <f t="shared" si="8"/>
        <v>3.029052122604995E-2</v>
      </c>
      <c r="O8">
        <f t="shared" si="9"/>
        <v>1.8183848822928343E-2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0.92698943712230197</v>
      </c>
      <c r="V8">
        <f t="shared" si="4"/>
        <v>1.2142371563147272</v>
      </c>
      <c r="W8">
        <f t="shared" si="13"/>
        <v>1.3426709633380034E-2</v>
      </c>
      <c r="X8">
        <f t="shared" si="14"/>
        <v>2.3037060496488675E-2</v>
      </c>
      <c r="Y8">
        <f t="shared" si="15"/>
        <v>1.7587265907268338E-2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1.3027434134943183E-2</v>
      </c>
      <c r="BA8">
        <f t="shared" si="18"/>
        <v>7.5975858972868026E-3</v>
      </c>
      <c r="BB8">
        <f t="shared" si="19"/>
        <v>9.9368052376066097E-3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0.71083860445117153</v>
      </c>
      <c r="L9" t="e">
        <f t="shared" si="1"/>
        <v>#VALUE!</v>
      </c>
      <c r="M9">
        <f t="shared" si="7"/>
        <v>7.8951800246576422E-3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0.80198943712230197</v>
      </c>
      <c r="V9" t="e">
        <f t="shared" si="4"/>
        <v>#VALUE!</v>
      </c>
      <c r="W9">
        <f t="shared" si="13"/>
        <v>1.0049797769621043E-2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5.6896306942629728E-3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0.71083860445117153</v>
      </c>
      <c r="L10" t="e">
        <f t="shared" si="1"/>
        <v>#VALUE!</v>
      </c>
      <c r="M10">
        <f t="shared" si="7"/>
        <v>7.8951800246576422E-3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0.80198943712230197</v>
      </c>
      <c r="V10" t="e">
        <f t="shared" si="4"/>
        <v>#VALUE!</v>
      </c>
      <c r="W10">
        <f t="shared" si="13"/>
        <v>1.0049797769621043E-2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5.6896306942629728E-3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0.71083860445117153</v>
      </c>
      <c r="L11" t="e">
        <f t="shared" si="1"/>
        <v>#VALUE!</v>
      </c>
      <c r="M11">
        <f t="shared" si="7"/>
        <v>7.8951800246576422E-3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0.80198943712230197</v>
      </c>
      <c r="V11" t="e">
        <f t="shared" si="4"/>
        <v>#VALUE!</v>
      </c>
      <c r="W11">
        <f t="shared" si="13"/>
        <v>1.0049797769621043E-2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5.6896306942629728E-3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0.71083860445117153</v>
      </c>
      <c r="L12" t="e">
        <f t="shared" si="1"/>
        <v>#VALUE!</v>
      </c>
      <c r="M12">
        <f t="shared" si="7"/>
        <v>7.8951800246576422E-3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0.80198943712230197</v>
      </c>
      <c r="V12" t="e">
        <f t="shared" si="4"/>
        <v>#VALUE!</v>
      </c>
      <c r="W12">
        <f t="shared" si="13"/>
        <v>1.0049797769621043E-2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5.6896306942629728E-3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0.71083860445117153</v>
      </c>
      <c r="L13" t="e">
        <f t="shared" si="1"/>
        <v>#VALUE!</v>
      </c>
      <c r="M13">
        <f t="shared" si="7"/>
        <v>7.8951800246576422E-3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0.80198943712230197</v>
      </c>
      <c r="V13" t="e">
        <f t="shared" si="4"/>
        <v>#VALUE!</v>
      </c>
      <c r="W13">
        <f t="shared" si="13"/>
        <v>1.0049797769621043E-2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5.6896306942629728E-3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0.71083860445117153</v>
      </c>
      <c r="L14" t="e">
        <f t="shared" si="1"/>
        <v>#VALUE!</v>
      </c>
      <c r="M14">
        <f t="shared" si="7"/>
        <v>7.8951800246576422E-3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0.80198943712230197</v>
      </c>
      <c r="V14" t="e">
        <f t="shared" si="4"/>
        <v>#VALUE!</v>
      </c>
      <c r="W14">
        <f t="shared" si="13"/>
        <v>1.0049797769621043E-2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5.6896306942629728E-3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0.71083860445117153</v>
      </c>
      <c r="L15" t="e">
        <f t="shared" ref="L15:L28" si="25">E15-$AI$3</f>
        <v>#VALUE!</v>
      </c>
      <c r="M15">
        <f t="shared" ref="M15:M28" si="26">C15*K15^2</f>
        <v>7.8951800246576422E-3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0.80198943712230197</v>
      </c>
      <c r="V15" t="e">
        <f t="shared" ref="V15:V28" si="34">E15-$AI$5</f>
        <v>#VALUE!</v>
      </c>
      <c r="W15">
        <f t="shared" ref="W15:W28" si="35">C15*U15^2</f>
        <v>1.0049797769621043E-2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5.6896306942629728E-3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0.71083860445117153</v>
      </c>
      <c r="L16" t="e">
        <f t="shared" si="25"/>
        <v>#VALUE!</v>
      </c>
      <c r="M16">
        <f t="shared" si="26"/>
        <v>7.8951800246576422E-3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0.80198943712230197</v>
      </c>
      <c r="V16" t="e">
        <f t="shared" si="34"/>
        <v>#VALUE!</v>
      </c>
      <c r="W16">
        <f t="shared" si="35"/>
        <v>1.0049797769621043E-2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5.6896306942629728E-3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0.71083860445117153</v>
      </c>
      <c r="L17" t="e">
        <f t="shared" si="25"/>
        <v>#VALUE!</v>
      </c>
      <c r="M17">
        <f t="shared" si="26"/>
        <v>7.8951800246576422E-3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0.80198943712230197</v>
      </c>
      <c r="V17" t="e">
        <f t="shared" si="34"/>
        <v>#VALUE!</v>
      </c>
      <c r="W17">
        <f t="shared" si="35"/>
        <v>1.0049797769621043E-2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5.6896306942629728E-3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-1.0188368473488283</v>
      </c>
      <c r="L18">
        <f t="shared" si="25"/>
        <v>1.3622362662705676</v>
      </c>
      <c r="M18">
        <f t="shared" si="26"/>
        <v>1.6219195648682808E-2</v>
      </c>
      <c r="N18">
        <f t="shared" si="27"/>
        <v>2.8995119455355888E-2</v>
      </c>
      <c r="O18">
        <f t="shared" si="28"/>
        <v>-2.1685882857364752E-2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-0.92768601467769796</v>
      </c>
      <c r="V18">
        <f t="shared" si="34"/>
        <v>1.1841396413147272</v>
      </c>
      <c r="W18">
        <f t="shared" si="35"/>
        <v>1.344689596607172E-2</v>
      </c>
      <c r="X18">
        <f t="shared" si="36"/>
        <v>2.1909167033327667E-2</v>
      </c>
      <c r="Y18">
        <f t="shared" si="37"/>
        <v>-1.7164215385517781E-2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1.2390174328257213E-2</v>
      </c>
      <c r="BA18">
        <f t="shared" si="40"/>
        <v>7.6089911752576043E-3</v>
      </c>
      <c r="BB18">
        <f t="shared" si="41"/>
        <v>-9.6977816928175455E-3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-0.98662901604882858</v>
      </c>
      <c r="L19">
        <f t="shared" si="25"/>
        <v>1.2414568987705676</v>
      </c>
      <c r="M19">
        <f t="shared" si="26"/>
        <v>1.520995023921062E-2</v>
      </c>
      <c r="N19">
        <f t="shared" si="27"/>
        <v>2.4081487992266178E-2</v>
      </c>
      <c r="O19">
        <f t="shared" si="28"/>
        <v>-1.9138396851578678E-2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-0.89547818337769813</v>
      </c>
      <c r="V19">
        <f t="shared" si="34"/>
        <v>1.0633602738147272</v>
      </c>
      <c r="W19">
        <f t="shared" si="35"/>
        <v>1.2529393389147225E-2</v>
      </c>
      <c r="X19">
        <f t="shared" si="36"/>
        <v>1.7667735498864558E-2</v>
      </c>
      <c r="Y19">
        <f t="shared" si="37"/>
        <v>-1.4878373847994118E-2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9.9937655112855572E-3</v>
      </c>
      <c r="BA19">
        <f t="shared" si="40"/>
        <v>7.0906022192952648E-3</v>
      </c>
      <c r="BB19">
        <f t="shared" si="41"/>
        <v>-8.4062812241166764E-3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-1.1396162147488287</v>
      </c>
      <c r="L20">
        <f t="shared" si="25"/>
        <v>1.3300284348705675</v>
      </c>
      <c r="M20">
        <f t="shared" si="26"/>
        <v>2.0292579951850756E-2</v>
      </c>
      <c r="N20">
        <f t="shared" si="27"/>
        <v>2.7640244336941431E-2</v>
      </c>
      <c r="O20">
        <f t="shared" si="28"/>
        <v>-2.3683155788367268E-2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-1.0484653820776981</v>
      </c>
      <c r="V20">
        <f t="shared" si="34"/>
        <v>1.1519318099147271</v>
      </c>
      <c r="W20">
        <f t="shared" si="35"/>
        <v>1.7176244647114588E-2</v>
      </c>
      <c r="X20">
        <f t="shared" si="36"/>
        <v>2.073354522958467E-2</v>
      </c>
      <c r="Y20">
        <f t="shared" si="37"/>
        <v>-1.8871259768901541E-2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1.1725948009142419E-2</v>
      </c>
      <c r="BA20">
        <f t="shared" si="40"/>
        <v>9.7160731800468234E-3</v>
      </c>
      <c r="BB20">
        <f t="shared" si="41"/>
        <v>-1.066226176942937E-2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-1.1074083834488286</v>
      </c>
      <c r="L21">
        <f t="shared" si="25"/>
        <v>1.2092490674705676</v>
      </c>
      <c r="M21">
        <f t="shared" si="26"/>
        <v>1.9161770745824185E-2</v>
      </c>
      <c r="N21">
        <f t="shared" si="27"/>
        <v>2.2848176674663084E-2</v>
      </c>
      <c r="O21">
        <f t="shared" si="28"/>
        <v>-2.0923946171790386E-2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-1.0162575507776981</v>
      </c>
      <c r="V21">
        <f t="shared" si="34"/>
        <v>1.0311524425147272</v>
      </c>
      <c r="W21">
        <f t="shared" si="35"/>
        <v>1.6137178273635713E-2</v>
      </c>
      <c r="X21">
        <f t="shared" si="36"/>
        <v>1.6613677495376369E-2</v>
      </c>
      <c r="Y21">
        <f t="shared" si="37"/>
        <v>-1.6373694620444652E-2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9.3982227393147304E-3</v>
      </c>
      <c r="BA21">
        <f t="shared" si="40"/>
        <v>9.12900067903126E-3</v>
      </c>
      <c r="BB21">
        <f t="shared" si="41"/>
        <v>-9.2511374605512269E-3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-8.6525200748828524E-2</v>
      </c>
      <c r="L22">
        <f t="shared" si="25"/>
        <v>-2.1339324085294322</v>
      </c>
      <c r="M22">
        <f t="shared" si="26"/>
        <v>1.1697828694726681E-4</v>
      </c>
      <c r="N22">
        <f t="shared" si="27"/>
        <v>7.1151055065190996E-2</v>
      </c>
      <c r="O22">
        <f t="shared" si="28"/>
        <v>2.8849832817568794E-3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4.6256319223019204E-3</v>
      </c>
      <c r="V22">
        <f t="shared" si="34"/>
        <v>-2.3120290334852727</v>
      </c>
      <c r="W22">
        <f t="shared" si="35"/>
        <v>3.3431985438466497E-7</v>
      </c>
      <c r="X22">
        <f t="shared" si="36"/>
        <v>8.3523097682481937E-2</v>
      </c>
      <c r="Y22">
        <f t="shared" si="37"/>
        <v>-1.6710305160278646E-4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4.7202045145029368E-2</v>
      </c>
      <c r="BA22">
        <f t="shared" si="40"/>
        <v>1.1683845144810667E-5</v>
      </c>
      <c r="BB22">
        <f t="shared" si="41"/>
        <v>-9.4413224155574343E-5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-0.70457163649999999</v>
      </c>
      <c r="E23" s="5">
        <v>-3.4679868222999999</v>
      </c>
      <c r="F23">
        <f t="shared" si="5"/>
        <v>-1.10089318203125E-2</v>
      </c>
      <c r="G23">
        <f t="shared" si="23"/>
        <v>-5.4187294098437498E-2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-0.11873303204882846</v>
      </c>
      <c r="L23">
        <f t="shared" si="25"/>
        <v>-2.0131530410294323</v>
      </c>
      <c r="M23">
        <f t="shared" si="26"/>
        <v>2.2027395155481446E-4</v>
      </c>
      <c r="N23">
        <f t="shared" si="27"/>
        <v>6.3324768228219544E-2</v>
      </c>
      <c r="O23">
        <f t="shared" si="28"/>
        <v>3.7348088209335009E-3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-6.2200464784765621E-3</v>
      </c>
      <c r="T23">
        <f t="shared" si="32"/>
        <v>-3.0615821165617185E-2</v>
      </c>
      <c r="U23">
        <f t="shared" si="33"/>
        <v>-2.7582199377698013E-2</v>
      </c>
      <c r="V23">
        <f t="shared" si="34"/>
        <v>-2.1912496659852727</v>
      </c>
      <c r="W23">
        <f t="shared" si="35"/>
        <v>1.1887151914235699E-5</v>
      </c>
      <c r="X23">
        <f t="shared" si="36"/>
        <v>7.5024610916883894E-2</v>
      </c>
      <c r="Y23">
        <f t="shared" si="37"/>
        <v>9.4436695583624954E-4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4.2400400122466479E-2</v>
      </c>
      <c r="BA23">
        <f t="shared" si="40"/>
        <v>1.8211195258626503E-5</v>
      </c>
      <c r="BB23">
        <f t="shared" si="41"/>
        <v>5.3356733004748097E-4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SUM(C2:C8,C18:C23)</f>
        <v>0.86756522962906291</v>
      </c>
      <c r="F30" s="2">
        <f>SUM(F2:F8,F18:F23)</f>
        <v>-0.50825320339625035</v>
      </c>
      <c r="G30" s="2">
        <f t="shared" ref="G30:J30" si="42">SUM(G2:G8,G18:G23)</f>
        <v>-1.2621632035201178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0.24088604057585833</v>
      </c>
      <c r="N30" s="2">
        <f t="shared" ref="N30:O30" si="43">SUM(N2:N8,N18:N23)</f>
        <v>1.0829527715602079</v>
      </c>
      <c r="O30" s="2">
        <f t="shared" si="43"/>
        <v>-0.13936538741454074</v>
      </c>
      <c r="R30" s="2">
        <f>SUM(R2:R8,R18:R23)</f>
        <v>0.15963800427770544</v>
      </c>
      <c r="S30" s="2">
        <f t="shared" ref="S30:T30" si="44">SUM(S2:S8,S18:S23)</f>
        <v>-0.10807324265929144</v>
      </c>
      <c r="T30" s="2">
        <f t="shared" si="44"/>
        <v>-0.2038157716212759</v>
      </c>
      <c r="W30" s="2">
        <f>SUM(W2:W8,W18:W23)</f>
        <v>0.2480941839868904</v>
      </c>
      <c r="X30" s="2">
        <f t="shared" ref="X30:Y30" si="45">SUM(X2:X8,X18:X23)</f>
        <v>1.1104705593246083</v>
      </c>
      <c r="Y30" s="2">
        <f t="shared" si="45"/>
        <v>-0.15344914261548553</v>
      </c>
      <c r="AZ30" s="2">
        <f>SUM(AZ2:AZ8,AZ18:AZ23)</f>
        <v>0.27862198172088937</v>
      </c>
      <c r="BA30" s="2">
        <f t="shared" ref="BA30:BB30" si="46">SUM(BA2:BA8,BA18:BA23)</f>
        <v>0.10989846374806625</v>
      </c>
      <c r="BB30" s="2">
        <f t="shared" si="46"/>
        <v>-3.3954438664730267E-2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2021-11-23T02:08:44Z</dcterms:modified>
</cp:coreProperties>
</file>