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6331CA90-0FC3-442C-93CF-B4490C29F64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<sst xmlns="http://schemas.openxmlformats.org/spreadsheetml/2006/main" count="478" uniqueCount="105">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</sst>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C1" zoomScaleNormal="100" workbookViewId="0">
      <selection activeCell="AK25" sqref="AK25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0.6290941309596807</v>
      </c>
      <c r="L2">
        <f t="shared" ref="L2:L29" si="1">E2-$AI$3</f>
        <v>-0.47261352864374606</v>
      </c>
      <c r="M2">
        <f>C2*K2^2</f>
        <v>9.2756115376855283E-2</v>
      </c>
      <c r="N2">
        <f>C2*L2^2</f>
        <v>5.2350831435256165E-2</v>
      </c>
      <c r="O2">
        <f>C2*K2*L2</f>
        <v>-6.9683999316076314E-2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0.76817708374012805</v>
      </c>
      <c r="V2">
        <f t="shared" ref="V2:V29" si="4">E2-$AI$5</f>
        <v>-0.81632727069848454</v>
      </c>
      <c r="W2">
        <f>C2*U2^2</f>
        <v>0.13830375749612994</v>
      </c>
      <c r="X2">
        <f>C2*V2^2</f>
        <v>0.15618520614516487</v>
      </c>
      <c r="Y2">
        <f>C2*U2*V2</f>
        <v>-0.14697278957407031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1.4023864713562539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5.4932534681946019E-2</v>
      </c>
      <c r="BA2">
        <f>(Q2)*(I2+W2)</f>
        <v>1.7643456558783913E-2</v>
      </c>
      <c r="BB2">
        <f>(Q2)*(J2+Y2)</f>
        <v>-1.8739030670693966E-2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-0.4021558690403193</v>
      </c>
      <c r="L3">
        <f t="shared" si="1"/>
        <v>-0.47261352864374606</v>
      </c>
      <c r="M3">
        <f t="shared" ref="M3:M29" si="7">C3*K3^2</f>
        <v>3.9229915223419509E-2</v>
      </c>
      <c r="N3">
        <f t="shared" ref="N3:N29" si="8">C3*L3^2</f>
        <v>5.4180230179691841E-2</v>
      </c>
      <c r="O3">
        <f t="shared" ref="O3:O29" si="9">C3*K3*L3</f>
        <v>4.6102991624564521E-2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-0.26307291625987195</v>
      </c>
      <c r="V3">
        <f t="shared" si="4"/>
        <v>-0.81632727069848454</v>
      </c>
      <c r="W3">
        <f t="shared" ref="W3:W29" si="13">C3*U3^2</f>
        <v>1.6787298993220914E-2</v>
      </c>
      <c r="X3">
        <f t="shared" ref="X3:X29" si="14">C3*V3^2</f>
        <v>0.16164309501126162</v>
      </c>
      <c r="Y3">
        <f t="shared" ref="Y3:Y29" si="15">C3*U3*V3</f>
        <v>5.2091755260728789E-2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-0.5978441309596807</v>
      </c>
      <c r="AI3">
        <f>G30/C30</f>
        <v>-1.4023864713562539</v>
      </c>
      <c r="AJ3">
        <f>H30+N30</f>
        <v>1.211322219034169</v>
      </c>
      <c r="AK3">
        <f>I30+M30</f>
        <v>0.53871378434044148</v>
      </c>
      <c r="AL3">
        <f>J30+O30</f>
        <v>-0.23943425068378951</v>
      </c>
      <c r="AM3">
        <f>(AJ3*AK3)-AL3^2</f>
        <v>0.59522721627105069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-0.47261352864374606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2.3196149207888872E-2</v>
      </c>
      <c r="BA3">
        <f t="shared" ref="BA3:BA29" si="18">(Q3)*(I3+W3)</f>
        <v>3.8383705377165137E-2</v>
      </c>
      <c r="BB3">
        <f t="shared" ref="BB3:BB29" si="19">(Q3)*(J3+Y3)</f>
        <v>-3.0205031645182596E-3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-0.1521558690403193</v>
      </c>
      <c r="L4">
        <f t="shared" si="1"/>
        <v>1.3398864713562539</v>
      </c>
      <c r="M4">
        <f t="shared" si="7"/>
        <v>4.3408890906402754E-3</v>
      </c>
      <c r="N4">
        <f t="shared" si="8"/>
        <v>0.33661795427315877</v>
      </c>
      <c r="O4">
        <f t="shared" si="9"/>
        <v>-3.8225923212108319E-2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-1.3072916259871947E-2</v>
      </c>
      <c r="V4">
        <f t="shared" si="4"/>
        <v>0.99617272930151546</v>
      </c>
      <c r="W4">
        <f t="shared" si="13"/>
        <v>3.2043963663304568E-5</v>
      </c>
      <c r="X4">
        <f t="shared" si="14"/>
        <v>0.18606751998825571</v>
      </c>
      <c r="Y4">
        <f t="shared" si="15"/>
        <v>-2.4417905007237746E-3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1.4439153697527319E-2</v>
      </c>
      <c r="BA4">
        <f t="shared" si="18"/>
        <v>1.818889657183906E-3</v>
      </c>
      <c r="BB4">
        <f t="shared" si="19"/>
        <v>-1.8923876380609253E-4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0.3478441309596807</v>
      </c>
      <c r="L5">
        <f t="shared" si="1"/>
        <v>-2.2851135286437461</v>
      </c>
      <c r="M5">
        <f t="shared" si="7"/>
        <v>7.5622212151934681E-3</v>
      </c>
      <c r="N5">
        <f t="shared" si="8"/>
        <v>0.32635898992441703</v>
      </c>
      <c r="O5">
        <f t="shared" si="9"/>
        <v>-4.9678958094705829E-2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0.48692708374012805</v>
      </c>
      <c r="V5">
        <f t="shared" si="4"/>
        <v>-2.6288272706984843</v>
      </c>
      <c r="W5">
        <f t="shared" si="13"/>
        <v>1.4818624054979105E-2</v>
      </c>
      <c r="X5">
        <f t="shared" si="14"/>
        <v>0.43192080119800264</v>
      </c>
      <c r="Y5">
        <f t="shared" si="15"/>
        <v>-8.0002949786108321E-2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-0.73692708374012805</v>
      </c>
      <c r="AI5">
        <f>T30/R30</f>
        <v>-1.0586727293015155</v>
      </c>
      <c r="AJ5">
        <f>AZ30</f>
        <v>0.16966036837884141</v>
      </c>
      <c r="AK5">
        <f>BA30</f>
        <v>0.10179262553677848</v>
      </c>
      <c r="AL5">
        <f>BB30</f>
        <v>-4.2590044313000071E-2</v>
      </c>
      <c r="AM5">
        <f>(AJ5*AK5)-AL5^2</f>
        <v>1.5456262472235985E-2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3.3480169058991038E-2</v>
      </c>
      <c r="BA5">
        <f t="shared" si="18"/>
        <v>1.2493548225942139E-3</v>
      </c>
      <c r="BB5">
        <f t="shared" si="19"/>
        <v>-6.2002286084233945E-3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0.7228441309596807</v>
      </c>
      <c r="L6">
        <f t="shared" si="1"/>
        <v>1.3398864713562539</v>
      </c>
      <c r="M6">
        <f t="shared" si="7"/>
        <v>8.1641193384821252E-3</v>
      </c>
      <c r="N6">
        <f t="shared" si="8"/>
        <v>2.8051496189429898E-2</v>
      </c>
      <c r="O6">
        <f t="shared" si="9"/>
        <v>1.5133266749564757E-2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0.86192708374012805</v>
      </c>
      <c r="V6">
        <f t="shared" si="4"/>
        <v>0.99617272930151546</v>
      </c>
      <c r="W6">
        <f t="shared" si="13"/>
        <v>1.1608098401324402E-2</v>
      </c>
      <c r="X6">
        <f t="shared" si="14"/>
        <v>1.5505626665687975E-2</v>
      </c>
      <c r="Y6">
        <f t="shared" si="15"/>
        <v>1.3416066491692176E-2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8.7721740205407885E-3</v>
      </c>
      <c r="BA6">
        <f t="shared" si="18"/>
        <v>6.57007055117537E-3</v>
      </c>
      <c r="BB6">
        <f t="shared" si="19"/>
        <v>7.5800775678060784E-3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0.7228441309596807</v>
      </c>
      <c r="L7">
        <f t="shared" si="1"/>
        <v>1.2148864713562539</v>
      </c>
      <c r="M7">
        <f t="shared" si="7"/>
        <v>8.1641193384821252E-3</v>
      </c>
      <c r="N7">
        <f t="shared" si="8"/>
        <v>2.3061705285694532E-2</v>
      </c>
      <c r="O7">
        <f t="shared" si="9"/>
        <v>1.3721461806284131E-2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0.86192708374012805</v>
      </c>
      <c r="V7">
        <f t="shared" si="4"/>
        <v>0.87117272930151546</v>
      </c>
      <c r="W7">
        <f t="shared" si="13"/>
        <v>1.1608098401324402E-2</v>
      </c>
      <c r="X7">
        <f t="shared" si="14"/>
        <v>1.1858467566853929E-2</v>
      </c>
      <c r="Y7">
        <f t="shared" si="15"/>
        <v>1.1732615156262238E-2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6.7115291296995531E-3</v>
      </c>
      <c r="BA7">
        <f t="shared" si="18"/>
        <v>6.57007055117537E-3</v>
      </c>
      <c r="BB7">
        <f t="shared" si="19"/>
        <v>6.6289275632881632E-3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0.7228441309596807</v>
      </c>
      <c r="L8" t="e">
        <f t="shared" si="1"/>
        <v>#VALUE!</v>
      </c>
      <c r="M8">
        <f t="shared" si="7"/>
        <v>8.1641193384821252E-3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0.86192708374012805</v>
      </c>
      <c r="V8" t="e">
        <f t="shared" si="4"/>
        <v>#VALUE!</v>
      </c>
      <c r="W8">
        <f t="shared" si="13"/>
        <v>1.1608098401324402E-2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6.57007055117537E-3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0.7228441309596807</v>
      </c>
      <c r="L9" t="e">
        <f t="shared" si="1"/>
        <v>#VALUE!</v>
      </c>
      <c r="M9">
        <f t="shared" si="7"/>
        <v>8.1641193384821252E-3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0.86192708374012805</v>
      </c>
      <c r="V9" t="e">
        <f t="shared" si="4"/>
        <v>#VALUE!</v>
      </c>
      <c r="W9">
        <f t="shared" si="13"/>
        <v>1.1608098401324402E-2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6.57007055117537E-3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0.7228441309596807</v>
      </c>
      <c r="L10" t="e">
        <f t="shared" si="1"/>
        <v>#VALUE!</v>
      </c>
      <c r="M10">
        <f t="shared" si="7"/>
        <v>8.1641193384821252E-3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0.86192708374012805</v>
      </c>
      <c r="V10" t="e">
        <f t="shared" si="4"/>
        <v>#VALUE!</v>
      </c>
      <c r="W10">
        <f t="shared" si="13"/>
        <v>1.1608098401324402E-2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6.57007055117537E-3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0.7228441309596807</v>
      </c>
      <c r="L11" t="e">
        <f t="shared" si="1"/>
        <v>#VALUE!</v>
      </c>
      <c r="M11">
        <f t="shared" si="7"/>
        <v>8.1641193384821252E-3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0.86192708374012805</v>
      </c>
      <c r="V11" t="e">
        <f t="shared" si="4"/>
        <v>#VALUE!</v>
      </c>
      <c r="W11">
        <f t="shared" si="13"/>
        <v>1.1608098401324402E-2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6.57007055117537E-3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0.7228441309596807</v>
      </c>
      <c r="L12" t="e">
        <f t="shared" si="1"/>
        <v>#VALUE!</v>
      </c>
      <c r="M12">
        <f t="shared" si="7"/>
        <v>8.1641193384821252E-3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0.86192708374012805</v>
      </c>
      <c r="V12" t="e">
        <f t="shared" si="4"/>
        <v>#VALUE!</v>
      </c>
      <c r="W12">
        <f t="shared" si="13"/>
        <v>1.1608098401324402E-2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6.57007055117537E-3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0.7228441309596807</v>
      </c>
      <c r="L13" t="e">
        <f t="shared" si="1"/>
        <v>#VALUE!</v>
      </c>
      <c r="M13">
        <f t="shared" si="7"/>
        <v>8.1641193384821252E-3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0.86192708374012805</v>
      </c>
      <c r="V13" t="e">
        <f t="shared" si="4"/>
        <v>#VALUE!</v>
      </c>
      <c r="W13">
        <f t="shared" si="13"/>
        <v>1.1608098401324402E-2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6.57007055117537E-3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0.7228441309596807</v>
      </c>
      <c r="L14" t="e">
        <f t="shared" si="1"/>
        <v>#VALUE!</v>
      </c>
      <c r="M14">
        <f t="shared" si="7"/>
        <v>8.1641193384821252E-3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0.86192708374012805</v>
      </c>
      <c r="V14" t="e">
        <f t="shared" si="4"/>
        <v>#VALUE!</v>
      </c>
      <c r="W14">
        <f t="shared" si="13"/>
        <v>1.1608098401324402E-2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6.57007055117537E-3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0.7228441309596807</v>
      </c>
      <c r="L15" t="e">
        <f t="shared" ref="L15:L28" si="25">E15-$AI$3</f>
        <v>#VALUE!</v>
      </c>
      <c r="M15">
        <f t="shared" ref="M15:M28" si="26">C15*K15^2</f>
        <v>8.1641193384821252E-3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0.86192708374012805</v>
      </c>
      <c r="V15" t="e">
        <f t="shared" ref="V15:V28" si="34">E15-$AI$5</f>
        <v>#VALUE!</v>
      </c>
      <c r="W15">
        <f t="shared" ref="W15:W28" si="35">C15*U15^2</f>
        <v>1.1608098401324402E-2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6.57007055117537E-3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0.7228441309596807</v>
      </c>
      <c r="L16" t="e">
        <f t="shared" si="25"/>
        <v>#VALUE!</v>
      </c>
      <c r="M16">
        <f t="shared" si="26"/>
        <v>8.1641193384821252E-3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0.86192708374012805</v>
      </c>
      <c r="V16" t="e">
        <f t="shared" si="34"/>
        <v>#VALUE!</v>
      </c>
      <c r="W16">
        <f t="shared" si="35"/>
        <v>1.1608098401324402E-2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6.57007055117537E-3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0.7228441309596807</v>
      </c>
      <c r="L17" t="e">
        <f t="shared" si="25"/>
        <v>#VALUE!</v>
      </c>
      <c r="M17">
        <f t="shared" si="26"/>
        <v>8.1641193384821252E-3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0.86192708374012805</v>
      </c>
      <c r="V17" t="e">
        <f t="shared" si="34"/>
        <v>#VALUE!</v>
      </c>
      <c r="W17">
        <f t="shared" si="35"/>
        <v>1.1608098401324402E-2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6.57007055117537E-3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-1.0068313208403192</v>
      </c>
      <c r="L18">
        <f t="shared" si="25"/>
        <v>1.3097889563562539</v>
      </c>
      <c r="M18">
        <f t="shared" si="26"/>
        <v>1.5839207947266593E-2</v>
      </c>
      <c r="N18">
        <f t="shared" si="27"/>
        <v>2.6805423596762575E-2</v>
      </c>
      <c r="O18">
        <f t="shared" si="28"/>
        <v>-2.060525851484735E-2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-0.86774836805987188</v>
      </c>
      <c r="V18">
        <f t="shared" si="34"/>
        <v>0.96607521430151544</v>
      </c>
      <c r="W18">
        <f t="shared" si="35"/>
        <v>1.176542547297767E-2</v>
      </c>
      <c r="X18">
        <f t="shared" si="36"/>
        <v>1.458283312012061E-2</v>
      </c>
      <c r="Y18">
        <f t="shared" si="37"/>
        <v>-1.3098596728644234E-2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8.2507956672952278E-3</v>
      </c>
      <c r="BA18">
        <f t="shared" si="40"/>
        <v>6.658960346659467E-3</v>
      </c>
      <c r="BB18">
        <f t="shared" si="41"/>
        <v>-7.4007071516839912E-3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-0.97462348954031941</v>
      </c>
      <c r="L19">
        <f t="shared" si="25"/>
        <v>1.189009588856254</v>
      </c>
      <c r="M19">
        <f t="shared" si="26"/>
        <v>1.4842046036933579E-2</v>
      </c>
      <c r="N19">
        <f t="shared" si="27"/>
        <v>2.2089746912376845E-2</v>
      </c>
      <c r="O19">
        <f t="shared" si="28"/>
        <v>-1.8106823040437231E-2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-0.83554053675987205</v>
      </c>
      <c r="V19">
        <f t="shared" si="34"/>
        <v>0.84529584680151548</v>
      </c>
      <c r="W19">
        <f t="shared" si="35"/>
        <v>1.0908249821390235E-2</v>
      </c>
      <c r="X19">
        <f t="shared" si="36"/>
        <v>1.11644541971858E-2</v>
      </c>
      <c r="Y19">
        <f t="shared" si="37"/>
        <v>-1.1035608524334826E-2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6.3194115758370599E-3</v>
      </c>
      <c r="BA19">
        <f t="shared" si="40"/>
        <v>6.1746561035125663E-3</v>
      </c>
      <c r="BB19">
        <f t="shared" si="41"/>
        <v>-6.2351188162491763E-3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-1.1276106882403194</v>
      </c>
      <c r="L20">
        <f t="shared" si="25"/>
        <v>1.2775811249562539</v>
      </c>
      <c r="M20">
        <f t="shared" si="26"/>
        <v>1.9867279128653232E-2</v>
      </c>
      <c r="N20">
        <f t="shared" si="27"/>
        <v>2.5503336419445112E-2</v>
      </c>
      <c r="O20">
        <f t="shared" si="28"/>
        <v>-2.2509595806168171E-2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-0.98852773545987205</v>
      </c>
      <c r="V20">
        <f t="shared" si="34"/>
        <v>0.9338673829015155</v>
      </c>
      <c r="W20">
        <f t="shared" si="35"/>
        <v>1.5268548183959731E-2</v>
      </c>
      <c r="X20">
        <f t="shared" si="36"/>
        <v>1.3626692013239464E-2</v>
      </c>
      <c r="Y20">
        <f t="shared" si="37"/>
        <v>-1.4424278269366755E-2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7.7105759419073801E-3</v>
      </c>
      <c r="BA20">
        <f t="shared" si="40"/>
        <v>8.6382246783643316E-3</v>
      </c>
      <c r="BB20">
        <f t="shared" si="41"/>
        <v>-8.149717222192215E-3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-1.0954028569403194</v>
      </c>
      <c r="L21">
        <f t="shared" si="25"/>
        <v>1.1568017575562539</v>
      </c>
      <c r="M21">
        <f t="shared" si="26"/>
        <v>1.8748553421765839E-2</v>
      </c>
      <c r="N21">
        <f t="shared" si="27"/>
        <v>2.0909223535706845E-2</v>
      </c>
      <c r="O21">
        <f t="shared" si="28"/>
        <v>-1.9799436720948489E-2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-0.956319904159872</v>
      </c>
      <c r="V21">
        <f t="shared" si="34"/>
        <v>0.81308801550151544</v>
      </c>
      <c r="W21">
        <f t="shared" si="35"/>
        <v>1.4289808735817918E-2</v>
      </c>
      <c r="X21">
        <f t="shared" si="36"/>
        <v>1.032987688987801E-2</v>
      </c>
      <c r="Y21">
        <f t="shared" si="37"/>
        <v>-1.2149566454030465E-2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5.8478753972081585E-3</v>
      </c>
      <c r="BA21">
        <f t="shared" si="40"/>
        <v>8.0852368901642071E-3</v>
      </c>
      <c r="BB21">
        <f t="shared" si="41"/>
        <v>-6.8645050465272117E-3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SUM(C2:C7,C18:C21)</f>
        <v>0.82069022962906291</v>
      </c>
      <c r="F30" s="2">
        <f>SUM(F2:F7,F18:F21)</f>
        <v>-0.49064483711968787</v>
      </c>
      <c r="G30" s="2">
        <f t="shared" ref="G30:J30" si="42">SUM(G2:G7,G18:G21)</f>
        <v>-1.1509248752060552</v>
      </c>
      <c r="H30" s="2">
        <f t="shared" si="42"/>
        <v>0.29539328128222941</v>
      </c>
      <c r="I30" s="2">
        <f t="shared" si="42"/>
        <v>0.30919931822274938</v>
      </c>
      <c r="J30" s="2">
        <f t="shared" si="42"/>
        <v>-7.5781976158911218E-2</v>
      </c>
      <c r="M30" s="2">
        <f>SUM(M2:M7,M18:M21)</f>
        <v>0.22951446611769208</v>
      </c>
      <c r="N30" s="2">
        <f t="shared" ref="N30:O30" si="43">SUM(N2:N7,N18:N21)</f>
        <v>0.91592893775193973</v>
      </c>
      <c r="O30" s="2">
        <f t="shared" si="43"/>
        <v>-0.16365227452487829</v>
      </c>
      <c r="R30" s="2">
        <f>SUM(R2:R7,R18:R21)</f>
        <v>0.13315362927770547</v>
      </c>
      <c r="S30" s="2">
        <f t="shared" ref="S30:T30" si="44">SUM(S2:S7,S18:S21)</f>
        <v>-9.8124515713033628E-2</v>
      </c>
      <c r="T30" s="2">
        <f t="shared" si="44"/>
        <v>-0.14096611612383061</v>
      </c>
      <c r="W30" s="2">
        <f>SUM(W2:W7,W18:W21)</f>
        <v>0.24538995352478762</v>
      </c>
      <c r="X30" s="2">
        <f t="shared" ref="X30:Y30" si="45">SUM(X2:X7,X18:X21)</f>
        <v>1.0128845727956508</v>
      </c>
      <c r="Y30" s="2">
        <f t="shared" si="45"/>
        <v>-0.20288514292859552</v>
      </c>
      <c r="AZ30" s="2">
        <f>SUM(AZ2:AZ7,AZ18:AZ21)</f>
        <v>0.16966036837884141</v>
      </c>
      <c r="BA30" s="2">
        <f t="shared" ref="BA30:BB30" si="46">SUM(BA2:BA7,BA18:BA21)</f>
        <v>0.10179262553677848</v>
      </c>
      <c r="BB30" s="2">
        <f t="shared" si="46"/>
        <v>-4.2590044313000071E-2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2021-11-23T00:54:31Z</dcterms:modified>
</cp:coreProperties>
</file>