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B3A3B8C9-5D73-46EB-8F19-C3312B698126}" xr6:coauthVersionLast="47" xr6:coauthVersionMax="47" xr10:uidLastSave="{00000000-0000-0000-0000-000000000000}"/>
  <bookViews>
    <workbookView xWindow="0" yWindow="2292" windowWidth="30720" windowHeight="12828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L3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D5" i="1"/>
  <c r="AX4" i="1"/>
  <c r="AH12" i="1"/>
  <c r="AH10" i="1"/>
  <c r="J16" i="1"/>
  <c r="I16" i="1"/>
  <c r="H16" i="1"/>
  <c r="R15" i="1"/>
  <c r="T15" i="1" s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E4" i="1"/>
  <c r="D2" i="1"/>
  <c r="E2" i="1"/>
  <c r="C7" i="1"/>
  <c r="C8" i="1"/>
  <c r="C9" i="1"/>
  <c r="C10" i="1"/>
  <c r="C11" i="1"/>
  <c r="C12" i="1"/>
  <c r="C13" i="1"/>
  <c r="C14" i="1"/>
  <c r="C15" i="1"/>
  <c r="C6" i="1"/>
  <c r="C2" i="1"/>
  <c r="C16" i="1" l="1"/>
  <c r="G3" i="1"/>
  <c r="G16" i="1" s="1"/>
  <c r="F3" i="1"/>
  <c r="F16" i="1" s="1"/>
  <c r="AH3" i="1" s="1"/>
  <c r="K2" i="1" s="1"/>
  <c r="R3" i="1"/>
  <c r="S3" i="1" s="1"/>
  <c r="T8" i="1"/>
  <c r="S8" i="1"/>
  <c r="T10" i="1"/>
  <c r="S10" i="1"/>
  <c r="T2" i="1"/>
  <c r="S2" i="1"/>
  <c r="T12" i="1"/>
  <c r="S12" i="1"/>
  <c r="S15" i="1"/>
  <c r="S14" i="1"/>
  <c r="S11" i="1"/>
  <c r="T11" i="1"/>
  <c r="T5" i="1"/>
  <c r="S5" i="1"/>
  <c r="S6" i="1"/>
  <c r="T6" i="1"/>
  <c r="T13" i="1"/>
  <c r="S13" i="1"/>
  <c r="S4" i="1"/>
  <c r="T4" i="1"/>
  <c r="S7" i="1"/>
  <c r="T7" i="1"/>
  <c r="T9" i="1"/>
  <c r="R16" i="1" l="1"/>
  <c r="T3" i="1"/>
  <c r="T16" i="1" s="1"/>
  <c r="AI5" i="1" s="1"/>
  <c r="K14" i="1"/>
  <c r="M14" i="1" s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L12" i="1" s="1"/>
  <c r="N12" i="1" s="1"/>
  <c r="S16" i="1"/>
  <c r="AH5" i="1" s="1"/>
  <c r="U2" i="1" s="1"/>
  <c r="U11" i="1"/>
  <c r="U9" i="1"/>
  <c r="M2" i="1"/>
  <c r="V2" i="1" l="1"/>
  <c r="X2" i="1" s="1"/>
  <c r="V8" i="1"/>
  <c r="X8" i="1" s="1"/>
  <c r="V4" i="1"/>
  <c r="X4" i="1" s="1"/>
  <c r="V9" i="1"/>
  <c r="X9" i="1" s="1"/>
  <c r="V12" i="1"/>
  <c r="X12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N16" i="1" s="1"/>
  <c r="AJ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M16" i="1"/>
  <c r="U14" i="1"/>
  <c r="W14" i="1" s="1"/>
  <c r="U15" i="1"/>
  <c r="W15" i="1" s="1"/>
  <c r="U13" i="1"/>
  <c r="O12" i="1"/>
  <c r="U5" i="1"/>
  <c r="W5" i="1" s="1"/>
  <c r="U8" i="1"/>
  <c r="W8" i="1" s="1"/>
  <c r="U6" i="1"/>
  <c r="W6" i="1" s="1"/>
  <c r="U3" i="1"/>
  <c r="W3" i="1" s="1"/>
  <c r="U7" i="1"/>
  <c r="V3" i="1"/>
  <c r="X3" i="1" s="1"/>
  <c r="V14" i="1"/>
  <c r="X14" i="1" s="1"/>
  <c r="V15" i="1"/>
  <c r="X15" i="1" s="1"/>
  <c r="V13" i="1"/>
  <c r="X13" i="1" s="1"/>
  <c r="V10" i="1"/>
  <c r="X10" i="1" s="1"/>
  <c r="V7" i="1"/>
  <c r="X7" i="1" s="1"/>
  <c r="V11" i="1"/>
  <c r="X11" i="1" s="1"/>
  <c r="V6" i="1"/>
  <c r="X6" i="1" s="1"/>
  <c r="V5" i="1"/>
  <c r="X5" i="1" s="1"/>
  <c r="U10" i="1"/>
  <c r="W10" i="1" s="1"/>
  <c r="O5" i="1"/>
  <c r="O6" i="1"/>
  <c r="U12" i="1"/>
  <c r="W12" i="1" s="1"/>
  <c r="U4" i="1"/>
  <c r="W4" i="1" s="1"/>
  <c r="W9" i="1"/>
  <c r="W11" i="1"/>
  <c r="Y2" i="1"/>
  <c r="W2" i="1"/>
  <c r="O2" i="1" l="1"/>
  <c r="O7" i="1"/>
  <c r="O8" i="1"/>
  <c r="Y9" i="1"/>
  <c r="Y11" i="1"/>
  <c r="Y7" i="1"/>
  <c r="Y8" i="1"/>
  <c r="Y14" i="1"/>
  <c r="Y10" i="1"/>
  <c r="O13" i="1"/>
  <c r="Y13" i="1"/>
  <c r="O15" i="1"/>
  <c r="O14" i="1"/>
  <c r="O9" i="1"/>
  <c r="X16" i="1"/>
  <c r="AJ5" i="1" s="1"/>
  <c r="O4" i="1"/>
  <c r="O10" i="1"/>
  <c r="O11" i="1"/>
  <c r="O3" i="1"/>
  <c r="Y15" i="1"/>
  <c r="W13" i="1"/>
  <c r="Y5" i="1"/>
  <c r="Y6" i="1"/>
  <c r="W7" i="1"/>
  <c r="Y3" i="1"/>
  <c r="Y4" i="1"/>
  <c r="Y12" i="1"/>
  <c r="W16" i="1"/>
  <c r="AK5" i="1" s="1"/>
  <c r="O16" i="1" l="1"/>
  <c r="AM3" i="1" s="1"/>
  <c r="Y16" i="1"/>
  <c r="AL5" i="1" s="1"/>
  <c r="AM5" i="1" s="1"/>
</calcChain>
</file>

<file path=xl/sharedStrings.xml><?xml version="1.0" encoding="utf-8"?>
<sst xmlns="http://schemas.openxmlformats.org/spreadsheetml/2006/main" count="263" uniqueCount="83">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</sst>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X25"/>
  <sheetViews>
    <sheetView tabSelected="1" zoomScaleNormal="100" workbookViewId="0">
      <selection activeCell="AJ7" sqref="AJ7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  <col min="41" max="41" width="27.21875" bestFit="1" customWidth="1"/>
    <col min="42" max="42" width="25.77734375" bestFit="1" customWidth="1"/>
    <col min="43" max="43" width="25.5546875" bestFit="1" customWidth="1"/>
    <col min="44" max="44" width="27.21875" bestFit="1" customWidth="1"/>
    <col min="45" max="45" width="25.77734375" bestFit="1" customWidth="1"/>
    <col min="46" max="46" width="25.5546875" bestFit="1" customWidth="1"/>
    <col min="47" max="47" width="27.21875" bestFit="1" customWidth="1"/>
    <col min="48" max="48" width="25.21875" bestFit="1" customWidth="1"/>
    <col min="49" max="49" width="25" bestFit="1" customWidth="1"/>
    <col min="50" max="50" width="23.44140625" bestFit="1" customWidth="1"/>
  </cols>
  <sheetData>
    <row r="1" spans="1:50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</row>
    <row r="2" spans="1:50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0.56979635487546165</v>
      </c>
      <c r="L2">
        <f t="shared" ref="L2:L15" si="1"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0.55631911859611249</v>
      </c>
      <c r="V2">
        <f t="shared" ref="V2:V15" si="4"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1.5633340737441255</v>
      </c>
      <c r="AU2" t="s">
        <v>62</v>
      </c>
      <c r="AV2" t="s">
        <v>62</v>
      </c>
      <c r="AW2" t="s">
        <v>62</v>
      </c>
      <c r="AX2">
        <v>46</v>
      </c>
    </row>
    <row r="3" spans="1:50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-0.46145364512453835</v>
      </c>
      <c r="L3">
        <f t="shared" si="1"/>
        <v>-0.31166592625587453</v>
      </c>
      <c r="M3">
        <f t="shared" ref="M3:M15" si="7">C3*K3^2</f>
        <v>5.1651710612609501E-2</v>
      </c>
      <c r="N3">
        <f t="shared" ref="N3:N15" si="8">C3*L3^2</f>
        <v>2.3561731147707529E-2</v>
      </c>
      <c r="O3">
        <f t="shared" ref="O3:O15" si="9">C3*K3*L3</f>
        <v>3.4885580384644552E-2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-0.47493088140388751</v>
      </c>
      <c r="V3">
        <f t="shared" si="4"/>
        <v>-0.21897636946224064</v>
      </c>
      <c r="W3">
        <f t="shared" ref="W3:W15" si="13">C3*U3^2</f>
        <v>5.4712853614152887E-2</v>
      </c>
      <c r="X3">
        <f t="shared" ref="X3:X15" si="14">C3*V3^2</f>
        <v>1.163116052098225E-2</v>
      </c>
      <c r="Y3">
        <f t="shared" ref="Y3:Y15" si="15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-0.53854635487546165</v>
      </c>
      <c r="AI3">
        <f>G16/C16</f>
        <v>-1.5633340737441255</v>
      </c>
      <c r="AJ3">
        <f>H16+N16</f>
        <v>1.0459484620523829</v>
      </c>
      <c r="AK3">
        <f>I16+M16</f>
        <v>0.45041030249982084</v>
      </c>
      <c r="AL3">
        <f>J16+O16</f>
        <v>-0.18033006763243944</v>
      </c>
      <c r="AM3">
        <f>(AJ3*AK3)-AL3^2</f>
        <v>0.43858702989991594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-0.31166592625587453</v>
      </c>
      <c r="AU3" t="s">
        <v>62</v>
      </c>
      <c r="AV3" t="s">
        <v>62</v>
      </c>
      <c r="AW3" t="s">
        <v>62</v>
      </c>
      <c r="AX3" t="s">
        <v>80</v>
      </c>
    </row>
    <row r="4" spans="1:50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-0.21145364512453835</v>
      </c>
      <c r="L4">
        <f t="shared" si="1"/>
        <v>1.5008340737441255</v>
      </c>
      <c r="M4">
        <f t="shared" si="7"/>
        <v>8.3836207568351619E-3</v>
      </c>
      <c r="N4">
        <f t="shared" si="8"/>
        <v>0.42234429692088504</v>
      </c>
      <c r="O4">
        <f t="shared" si="9"/>
        <v>-5.9504406678807284E-2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-0.22493088140388751</v>
      </c>
      <c r="V4">
        <f t="shared" si="4"/>
        <v>1.5935236305377594</v>
      </c>
      <c r="W4">
        <f t="shared" si="13"/>
        <v>9.4863565142118203E-3</v>
      </c>
      <c r="X4">
        <f t="shared" si="14"/>
        <v>0.4761220427029203</v>
      </c>
      <c r="Y4">
        <f t="shared" si="15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</row>
    <row r="5" spans="1:50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0.28854635487546165</v>
      </c>
      <c r="L5">
        <f t="shared" si="1"/>
        <v>-2.1241659262558743</v>
      </c>
      <c r="M5">
        <f t="shared" si="7"/>
        <v>5.2036874319947406E-3</v>
      </c>
      <c r="N5">
        <f t="shared" si="8"/>
        <v>0.2820050551416548</v>
      </c>
      <c r="O5">
        <f t="shared" si="9"/>
        <v>-3.8307520948236952E-2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0.27506911859611249</v>
      </c>
      <c r="V5">
        <f t="shared" si="4"/>
        <v>-2.0314763694622409</v>
      </c>
      <c r="W5">
        <f t="shared" si="13"/>
        <v>4.7289387503276379E-3</v>
      </c>
      <c r="X5">
        <f t="shared" si="14"/>
        <v>0.25793101498021792</v>
      </c>
      <c r="Y5">
        <f t="shared" si="15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-0.52506911859611249</v>
      </c>
      <c r="AI5">
        <f>T16/R16</f>
        <v>-1.6560236305377594</v>
      </c>
      <c r="AJ5">
        <f>H16+X16</f>
        <v>1.0521938628573337</v>
      </c>
      <c r="AK5">
        <f>I16+W16</f>
        <v>0.45054234094102513</v>
      </c>
      <c r="AL5">
        <f>J16+Y16</f>
        <v>-0.18123816068217702</v>
      </c>
      <c r="AM5">
        <f>(AJ5*AK5)-AL5^2</f>
        <v>0.44121061520806448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</row>
    <row r="6" spans="1:50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0.66354635487546165</v>
      </c>
      <c r="L6" t="e">
        <f t="shared" si="1"/>
        <v>#VALUE!</v>
      </c>
      <c r="M6">
        <f t="shared" si="7"/>
        <v>6.8795900791955014E-3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0.65006911859611249</v>
      </c>
      <c r="V6" t="e">
        <f t="shared" si="4"/>
        <v>#VALUE!</v>
      </c>
      <c r="W6">
        <f t="shared" si="13"/>
        <v>6.602966546130103E-3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</row>
    <row r="7" spans="1:50" x14ac:dyDescent="0.3">
      <c r="A7" t="s">
        <v>17</v>
      </c>
      <c r="B7">
        <v>6</v>
      </c>
      <c r="C7">
        <f t="shared" ref="C7:C15" si="17">0.125*0.125</f>
        <v>1.5625E-2</v>
      </c>
      <c r="D7">
        <f t="shared" ref="D7:D10" si="18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19">((1/8)^4)/12</f>
        <v>2.0345052083333332E-5</v>
      </c>
      <c r="I7">
        <f t="shared" si="19"/>
        <v>2.0345052083333332E-5</v>
      </c>
      <c r="J7">
        <v>0</v>
      </c>
      <c r="K7">
        <f t="shared" si="0"/>
        <v>0.66354635487546165</v>
      </c>
      <c r="L7" t="e">
        <f t="shared" si="1"/>
        <v>#VALUE!</v>
      </c>
      <c r="M7">
        <f t="shared" si="7"/>
        <v>6.8795900791955014E-3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0.65006911859611249</v>
      </c>
      <c r="V7" t="e">
        <f t="shared" si="4"/>
        <v>#VALUE!</v>
      </c>
      <c r="W7">
        <f t="shared" si="13"/>
        <v>6.602966546130103E-3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</row>
    <row r="8" spans="1:50" x14ac:dyDescent="0.3">
      <c r="A8" t="s">
        <v>18</v>
      </c>
      <c r="B8">
        <v>7</v>
      </c>
      <c r="C8">
        <f t="shared" si="17"/>
        <v>1.5625E-2</v>
      </c>
      <c r="D8">
        <f t="shared" si="18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19"/>
        <v>2.0345052083333332E-5</v>
      </c>
      <c r="I8">
        <f t="shared" si="19"/>
        <v>2.0345052083333332E-5</v>
      </c>
      <c r="J8">
        <v>0</v>
      </c>
      <c r="K8">
        <f t="shared" si="0"/>
        <v>0.66354635487546165</v>
      </c>
      <c r="L8" t="e">
        <f t="shared" si="1"/>
        <v>#VALUE!</v>
      </c>
      <c r="M8">
        <f t="shared" si="7"/>
        <v>6.8795900791955014E-3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0.65006911859611249</v>
      </c>
      <c r="V8" t="e">
        <f t="shared" si="4"/>
        <v>#VALUE!</v>
      </c>
      <c r="W8">
        <f t="shared" si="13"/>
        <v>6.602966546130103E-3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</row>
    <row r="9" spans="1:50" x14ac:dyDescent="0.3">
      <c r="A9" t="s">
        <v>19</v>
      </c>
      <c r="B9">
        <v>8</v>
      </c>
      <c r="C9">
        <f t="shared" si="17"/>
        <v>1.5625E-2</v>
      </c>
      <c r="D9">
        <f t="shared" si="18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19"/>
        <v>2.0345052083333332E-5</v>
      </c>
      <c r="I9">
        <f t="shared" si="19"/>
        <v>2.0345052083333332E-5</v>
      </c>
      <c r="J9">
        <v>0</v>
      </c>
      <c r="K9">
        <f t="shared" si="0"/>
        <v>0.66354635487546165</v>
      </c>
      <c r="L9" t="e">
        <f t="shared" si="1"/>
        <v>#VALUE!</v>
      </c>
      <c r="M9">
        <f t="shared" si="7"/>
        <v>6.8795900791955014E-3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0.65006911859611249</v>
      </c>
      <c r="V9" t="e">
        <f t="shared" si="4"/>
        <v>#VALUE!</v>
      </c>
      <c r="W9">
        <f t="shared" si="13"/>
        <v>6.602966546130103E-3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</row>
    <row r="10" spans="1:50" x14ac:dyDescent="0.3">
      <c r="A10" t="s">
        <v>20</v>
      </c>
      <c r="B10">
        <v>9</v>
      </c>
      <c r="C10">
        <f t="shared" si="17"/>
        <v>1.5625E-2</v>
      </c>
      <c r="D10">
        <f t="shared" si="18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19"/>
        <v>2.0345052083333332E-5</v>
      </c>
      <c r="I10">
        <f t="shared" si="19"/>
        <v>2.0345052083333332E-5</v>
      </c>
      <c r="J10">
        <v>0</v>
      </c>
      <c r="K10">
        <f t="shared" si="0"/>
        <v>0.66354635487546165</v>
      </c>
      <c r="L10" t="e">
        <f t="shared" si="1"/>
        <v>#VALUE!</v>
      </c>
      <c r="M10">
        <f t="shared" si="7"/>
        <v>6.8795900791955014E-3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0.65006911859611249</v>
      </c>
      <c r="V10" t="e">
        <f t="shared" si="4"/>
        <v>#VALUE!</v>
      </c>
      <c r="W10">
        <f t="shared" si="13"/>
        <v>6.602966546130103E-3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</row>
    <row r="11" spans="1:50" x14ac:dyDescent="0.3">
      <c r="A11" t="s">
        <v>21</v>
      </c>
      <c r="B11">
        <v>10</v>
      </c>
      <c r="C11">
        <f t="shared" si="17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19"/>
        <v>2.0345052083333332E-5</v>
      </c>
      <c r="I11">
        <f t="shared" si="19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</row>
    <row r="12" spans="1:50" x14ac:dyDescent="0.3">
      <c r="A12" t="s">
        <v>22</v>
      </c>
      <c r="B12">
        <v>11</v>
      </c>
      <c r="C12">
        <f t="shared" si="17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19"/>
        <v>2.0345052083333332E-5</v>
      </c>
      <c r="I12">
        <f t="shared" si="19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</row>
    <row r="13" spans="1:50" x14ac:dyDescent="0.3">
      <c r="A13" t="s">
        <v>23</v>
      </c>
      <c r="B13">
        <v>12</v>
      </c>
      <c r="C13">
        <f t="shared" si="17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19"/>
        <v>2.0345052083333332E-5</v>
      </c>
      <c r="I13">
        <f t="shared" si="19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</row>
    <row r="14" spans="1:50" x14ac:dyDescent="0.3">
      <c r="A14" t="s">
        <v>24</v>
      </c>
      <c r="B14">
        <v>13</v>
      </c>
      <c r="C14">
        <f t="shared" si="17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19"/>
        <v>2.0345052083333332E-5</v>
      </c>
      <c r="I14">
        <f t="shared" si="19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</row>
    <row r="15" spans="1:50" x14ac:dyDescent="0.3">
      <c r="A15" t="s">
        <v>25</v>
      </c>
      <c r="B15">
        <v>14</v>
      </c>
      <c r="C15">
        <f t="shared" si="17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19"/>
        <v>2.0345052083333332E-5</v>
      </c>
      <c r="I15">
        <f t="shared" si="19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</row>
    <row r="16" spans="1:50" x14ac:dyDescent="0.3">
      <c r="A16" t="s">
        <v>32</v>
      </c>
      <c r="C16" s="2">
        <f>SUM(C2:C5)</f>
        <v>0.72694022962906291</v>
      </c>
      <c r="F16" s="2">
        <f>SUM(F2:F5)</f>
        <v>-0.39149101087906291</v>
      </c>
      <c r="G16" s="2">
        <f>SUM(G2:G5)</f>
        <v>-1.1364504305544929</v>
      </c>
      <c r="H16" s="2">
        <f>SUM(H2:H5)</f>
        <v>0.29527121096972953</v>
      </c>
      <c r="I16" s="2">
        <f>SUM(I2:I5)</f>
        <v>0.30907724791024949</v>
      </c>
      <c r="J16" s="2">
        <f>SUM(J2:J5)</f>
        <v>-7.5781976158911218E-2</v>
      </c>
      <c r="M16" s="2">
        <f>SUM(M2:M5)</f>
        <v>0.14133305458957135</v>
      </c>
      <c r="N16" s="2">
        <f>SUM(N2:N5)</f>
        <v>0.75067725108265337</v>
      </c>
      <c r="O16" s="2">
        <f>SUM(O2:O5)</f>
        <v>-0.10454809147352823</v>
      </c>
      <c r="R16" s="2">
        <f>SUM(R2:R5)</f>
        <v>8.0184879277705512E-2</v>
      </c>
      <c r="S16" s="2">
        <f>SUM(S2:S5)</f>
        <v>-4.2102603887080516E-2</v>
      </c>
      <c r="T16" s="2">
        <f>SUM(T2:T5)</f>
        <v>-0.13278805489569784</v>
      </c>
      <c r="W16" s="2">
        <f>SUM(W2:W5)</f>
        <v>0.14146509303077565</v>
      </c>
      <c r="X16" s="2">
        <f>SUM(X2:X5)</f>
        <v>0.75692265188760421</v>
      </c>
      <c r="Y16" s="2">
        <f>SUM(Y2:Y5)</f>
        <v>-0.10545618452326581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2021-11-20T15:30:07Z</dcterms:modified>
</cp:coreProperties>
</file>