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<sst xmlns="http://schemas.openxmlformats.org/spreadsheetml/2006/main" count="50" uniqueCount="46">
  <si>
    <t xml:space="preserve">FBbt_ID</t>
  </si>
  <si>
    <t xml:space="preserve">Name</t>
  </si>
  <si>
    <t xml:space="preserve">Synonyms</t>
  </si>
  <si>
    <t xml:space="preserve">Definition</t>
  </si>
  <si>
    <t xml:space="preserve">References</t>
  </si>
  <si>
    <t xml:space="preserve">Review_notes</t>
  </si>
  <si>
    <t xml:space="preserve">Suggested_markers</t>
  </si>
  <si>
    <t xml:space="preserve">Abundance</t>
  </si>
  <si>
    <t xml:space="preserve">lch5 ligament attachment cell</t>
  </si>
  <si>
    <t xml:space="preserve">LA</t>
  </si>
  <si>
    <t xml:space="preserve">A cell that anchors the scolopidial ligament cell of abdominal lateral pentascolopidial chordotonal organ lch5 to the cuticle.</t>
  </si>
  <si>
    <t xml:space="preserve">Inbal et al., 2004, Dev. Cell 7(2): 241--250 (flybase.org/reports/FBrf0180120)</t>
  </si>
  <si>
    <t xml:space="preserve">lch5 cap attachment cell</t>
  </si>
  <si>
    <t xml:space="preserve">CA</t>
  </si>
  <si>
    <t xml:space="preserve">A cell that anchors the scolopidial dendritic cap cells of abdominal lateral pentascolopidial chordotonal organ lch5 to the cuticle. There are two of these per chordotonal organ of this type.</t>
  </si>
  <si>
    <t xml:space="preserve">sensory organ cell</t>
  </si>
  <si>
    <t xml:space="preserve">SOC</t>
  </si>
  <si>
    <t xml:space="preserve">Any somatic cell (FBbt:00100318) that overlaps some sense organ (FBbt:00005155).</t>
  </si>
  <si>
    <t xml:space="preserve">trichogen cell</t>
  </si>
  <si>
    <t xml:space="preserve">shaft cell; hair cell</t>
  </si>
  <si>
    <t xml:space="preserve">The eo support cell that makes the innervated cuticular sensory structure of an eo-type sensillum.</t>
  </si>
  <si>
    <t xml:space="preserve">Hartenstein and Posakony, 1989, Development 107(2): 389--405 (flybase.org/reports/FBrf0049554); Campos-Ortega and Hartenstein, 1997, The embryonic development of Drosophila melanogaster. 2nd ed. (flybase.org/reports/FBrf0089570); Gho et al., 1999, Development 126(16): 3573--3584 (flybase.org/reports/FBrf0111371)</t>
  </si>
  <si>
    <t xml:space="preserve">scolopidial dendritic cap cell</t>
  </si>
  <si>
    <t xml:space="preserve">attachment cell; scolopidial attachment cell</t>
  </si>
  <si>
    <t xml:space="preserve">Elongate cell that is part of a scolopidium. It is located at the distal end of the scolopidial dendrite, encompassing it. A conical deposit of electron opaque material fills the cap cell at its proximal end and connects the scolopale to the endoskeleton. Hemidesmosomes and septate junctions connect the scolopale cell to the cap cell.</t>
  </si>
  <si>
    <t xml:space="preserve">Ferris, 1950, Demerec, 1950: 368--419 (flybase.org/reports/FBrf0007734); Shanbhag et al., 1992, Int. J. Insect Morph. Embryol. 21(4): 311--322 (flybase.org/reports/FBrf0056378); Carlson et al., 1997, J. Neurocytol. 26(6): 377--388 (flybase.org/reports/FBrf0098208)</t>
  </si>
  <si>
    <t xml:space="preserve">thecogen cell</t>
  </si>
  <si>
    <t xml:space="preserve">support cell; sheath cell; neurilemma cell</t>
  </si>
  <si>
    <t xml:space="preserve">The eo support cell that makes the thecogen dendritic cap - a cuticle-like matrix around the tip of the eo-dendrite and which encloses the soma of the eo-neuron.</t>
  </si>
  <si>
    <t xml:space="preserve">dendritic cap cell</t>
  </si>
  <si>
    <t xml:space="preserve">None</t>
  </si>
  <si>
    <t xml:space="preserve">Cell that envelopes a dendrite.</t>
  </si>
  <si>
    <t xml:space="preserve">eo support cell</t>
  </si>
  <si>
    <t xml:space="preserve">eo accessory cell</t>
  </si>
  <si>
    <t xml:space="preserve">Cell which makes part of the sheath that encloses the soma and dendrite of an eo-type sensory neuron.</t>
  </si>
  <si>
    <t xml:space="preserve">Campos-Ortega and Hartenstein, 1997, The embryonic development of Drosophila melanogaster. 2nd ed. (flybase.org/reports/FBrf0089570)</t>
  </si>
  <si>
    <t xml:space="preserve">scolopidial ligament cell</t>
  </si>
  <si>
    <t xml:space="preserve">scolopidial accessory cell</t>
  </si>
  <si>
    <t xml:space="preserve">Cell that is part of a scolopidium, anchoring the cell body of the scolopidial neuron, usually, but not always, directly to the integument.</t>
  </si>
  <si>
    <t xml:space="preserve">Shanbhag et al., 1992, Int. J. Insect Morph. Embryol. 21(4): 311--322 (flybase.org/reports/FBrf0056378); Carlson et al., 1997, J. Neurocytol. 26(6): 377--388 (flybase.org/reports/FBrf0098208); Moulins, 1976, Mill, 1976: 387--426 (flybase.org/reports/FBrf0239412)</t>
  </si>
  <si>
    <t xml:space="preserve">tormogen cell</t>
  </si>
  <si>
    <t xml:space="preserve">socket cell</t>
  </si>
  <si>
    <t xml:space="preserve">The eo support cell that makes the socket that supports the innervated cuticular sensory structure of an eo-type sensillum.</t>
  </si>
  <si>
    <t xml:space="preserve">scolopale cell</t>
  </si>
  <si>
    <t xml:space="preserve">scolopidial sheath cell</t>
  </si>
  <si>
    <t xml:space="preserve">Cell that surrounds the distal tip of the scolopidial neuron dendrite. It secretes a cylindrical structure around the dendrite, known as a scolopale rod, that is juxtaposed to the apical, extracellular tube (or cap) also secreted by the scolopale cell.</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</si>
</sst>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8.51"/>
    <col collapsed="false" customWidth="true" hidden="false" outlineLevel="0" max="2" min="2" style="0" width="17.6"/>
    <col collapsed="false" customWidth="true" hidden="false" outlineLevel="0" max="1025" min="3" style="0" width="8.51"/>
  </cols>
  <sheetData>
    <row r="1" customFormat="false" ht="15" hidden="false" customHeight="false" outlineLevel="0" collapsed="false">
      <c r="A1" s="1" t="s">
        <v>0</v>
      </c>
      <c r="B1" s="1" t="s">
        <v>1</v>
      </c>
      <c r="C1" s="1" t="s">
        <v>2</v>
      </c>
      <c r="D1" s="1" t="s">
        <v>3</v>
      </c>
      <c r="E1" s="1" t="s">
        <v>4</v>
      </c>
      <c r="F1" s="1" t="s">
        <v>5</v>
      </c>
      <c r="G1" s="1" t="s">
        <v>6</v>
      </c>
      <c r="H1" s="1" t="s">
        <v>7</v>
      </c>
    </row>
    <row r="2" customFormat="false" ht="15" hidden="false" customHeight="false" outlineLevel="0" collapsed="false">
      <c r="A2" s="0" t="str">
        <f aca="false">HYPERLINK("https://www.ebi.ac.uk/ols/ontologies/fbbt/terms?iri=http://purl.obolibrary.org/obo/FBbt_00006021","FBbt:00006021")</f>
        <v>FBbt:00006021</v>
      </c>
      <c r="B2" s="0" t="s">
        <v>8</v>
      </c>
      <c r="C2" s="0" t="s">
        <v>9</v>
      </c>
      <c r="D2" s="0" t="s">
        <v>10</v>
      </c>
      <c r="E2" s="0" t="s">
        <v>11</v>
      </c>
    </row>
    <row r="3" customFormat="false" ht="15" hidden="false" customHeight="false" outlineLevel="0" collapsed="false">
      <c r="A3" s="0" t="str">
        <f aca="false">HYPERLINK("https://www.ebi.ac.uk/ols/ontologies/fbbt/terms?iri=http://purl.obolibrary.org/obo/FBbt_00006020","FBbt:00006020")</f>
        <v>FBbt:00006020</v>
      </c>
      <c r="B3" s="0" t="s">
        <v>12</v>
      </c>
      <c r="C3" s="0" t="s">
        <v>13</v>
      </c>
      <c r="D3" s="0" t="s">
        <v>14</v>
      </c>
      <c r="E3" s="0" t="s">
        <v>11</v>
      </c>
    </row>
    <row r="4" customFormat="false" ht="15" hidden="false" customHeight="false" outlineLevel="0" collapsed="false">
      <c r="A4" s="0" t="str">
        <f aca="false">HYPERLINK("https://www.ebi.ac.uk/ols/ontologies/fbbt/terms?iri=http://purl.obolibrary.org/obo/FBbt_00005163","FBbt:00005163")</f>
        <v>FBbt:00005163</v>
      </c>
      <c r="B4" s="0" t="s">
        <v>15</v>
      </c>
      <c r="C4" s="0" t="s">
        <v>16</v>
      </c>
      <c r="D4" s="0" t="s">
        <v>17</v>
      </c>
    </row>
    <row r="5" customFormat="false" ht="15" hidden="false" customHeight="false" outlineLevel="0" collapsed="false">
      <c r="A5" s="0" t="str">
        <f aca="false">HYPERLINK("https://www.ebi.ac.uk/ols/ontologies/fbbt/terms?iri=http://purl.obolibrary.org/obo/FBbt_00005169","FBbt:00005169")</f>
        <v>FBbt:00005169</v>
      </c>
      <c r="B5" s="0" t="s">
        <v>18</v>
      </c>
      <c r="C5" s="0" t="s">
        <v>19</v>
      </c>
      <c r="D5" s="0" t="s">
        <v>20</v>
      </c>
      <c r="E5" s="0" t="s">
        <v>21</v>
      </c>
    </row>
    <row r="6" customFormat="false" ht="15" hidden="false" customHeight="false" outlineLevel="0" collapsed="false">
      <c r="A6" s="0" t="str">
        <f aca="false">HYPERLINK("https://www.ebi.ac.uk/ols/ontologies/fbbt/terms?iri=http://purl.obolibrary.org/obo/FBbt_00005218","FBbt:00005218")</f>
        <v>FBbt:00005218</v>
      </c>
      <c r="B6" s="0" t="s">
        <v>22</v>
      </c>
      <c r="C6" s="0" t="s">
        <v>23</v>
      </c>
      <c r="D6" s="0" t="s">
        <v>24</v>
      </c>
      <c r="E6" s="0" t="s">
        <v>25</v>
      </c>
    </row>
    <row r="7" customFormat="false" ht="15" hidden="false" customHeight="false" outlineLevel="0" collapsed="false">
      <c r="A7" s="0" t="str">
        <f aca="false">HYPERLINK("https://www.ebi.ac.uk/ols/ontologies/fbbt/terms?iri=http://purl.obolibrary.org/obo/FBbt_00005173","FBbt:00005173")</f>
        <v>FBbt:00005173</v>
      </c>
      <c r="B7" s="0" t="s">
        <v>26</v>
      </c>
      <c r="C7" s="0" t="s">
        <v>27</v>
      </c>
      <c r="D7" s="0" t="s">
        <v>28</v>
      </c>
      <c r="E7" s="0" t="s">
        <v>21</v>
      </c>
    </row>
    <row r="8" customFormat="false" ht="15" hidden="false" customHeight="false" outlineLevel="0" collapsed="false">
      <c r="A8" s="0" t="str">
        <f aca="false">HYPERLINK("https://www.ebi.ac.uk/ols/ontologies/fbbt/terms?iri=http://purl.obolibrary.org/obo/FBbt_00005808","FBbt:00005808")</f>
        <v>FBbt:00005808</v>
      </c>
      <c r="B8" s="0" t="s">
        <v>29</v>
      </c>
      <c r="C8" s="0" t="s">
        <v>30</v>
      </c>
      <c r="D8" s="0" t="s">
        <v>31</v>
      </c>
    </row>
    <row r="9" customFormat="false" ht="15" hidden="false" customHeight="false" outlineLevel="0" collapsed="false">
      <c r="A9" s="0" t="str">
        <f aca="false">HYPERLINK("https://www.ebi.ac.uk/ols/ontologies/fbbt/terms?iri=http://purl.obolibrary.org/obo/FBbt_00007254","FBbt:00007254")</f>
        <v>FBbt:00007254</v>
      </c>
      <c r="B9" s="0" t="s">
        <v>32</v>
      </c>
      <c r="C9" s="0" t="s">
        <v>33</v>
      </c>
      <c r="D9" s="0" t="s">
        <v>34</v>
      </c>
      <c r="E9" s="0" t="s">
        <v>35</v>
      </c>
    </row>
    <row r="10" customFormat="false" ht="15" hidden="false" customHeight="false" outlineLevel="0" collapsed="false">
      <c r="A10" s="0" t="str">
        <f aca="false">HYPERLINK("https://www.ebi.ac.uk/ols/ontologies/fbbt/terms?iri=http://purl.obolibrary.org/obo/FBbt_00005221","FBbt:00005221")</f>
        <v>FBbt:00005221</v>
      </c>
      <c r="B10" s="0" t="s">
        <v>36</v>
      </c>
      <c r="C10" s="0" t="s">
        <v>37</v>
      </c>
      <c r="D10" s="0" t="s">
        <v>38</v>
      </c>
      <c r="E10" s="0" t="s">
        <v>39</v>
      </c>
    </row>
    <row r="11" customFormat="false" ht="15" hidden="false" customHeight="false" outlineLevel="0" collapsed="false">
      <c r="A11" s="0" t="str">
        <f aca="false">HYPERLINK("https://www.ebi.ac.uk/ols/ontologies/fbbt/terms?iri=http://purl.obolibrary.org/obo/FBbt_00005171","FBbt:00005171")</f>
        <v>FBbt:00005171</v>
      </c>
      <c r="B11" s="0" t="s">
        <v>40</v>
      </c>
      <c r="C11" s="0" t="s">
        <v>41</v>
      </c>
      <c r="D11" s="0" t="s">
        <v>42</v>
      </c>
      <c r="E11" s="0" t="s">
        <v>21</v>
      </c>
    </row>
    <row r="12" customFormat="false" ht="15" hidden="false" customHeight="false" outlineLevel="0" collapsed="false">
      <c r="A12" s="0" t="str">
        <f aca="false">HYPERLINK("https://www.ebi.ac.uk/ols/ontologies/fbbt/terms?iri=http://purl.obolibrary.org/obo/FBbt_00005219","FBbt:00005219")</f>
        <v>FBbt:00005219</v>
      </c>
      <c r="B12" s="0" t="s">
        <v>43</v>
      </c>
      <c r="C12" s="0" t="s">
        <v>44</v>
      </c>
      <c r="D12" s="0" t="s">
        <v>45</v>
      </c>
      <c r="E12" s="0" t="s">
        <v>39</v>
      </c>
    </row>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LibreOffice/6.0.4.2$MacOSX_X86_64 LibreOffice_project/9b0d9b32d5dcda91d2f1a96dc04c645c450872bf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2019-11-22T13:58:06Z</dcterms:created>
  <dc:creator>openpyxl</dc:creator>
  <dc:description/>
  <dc:language>en-GB</dc:language>
  <cp:lastModifiedBy>Clare Pilgrim</cp:lastModifiedBy>
  <dcterms:modified xsi:type="dcterms:W3CDTF">2019-11-22T14:02:52Z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