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14"/>
  <sheetViews>
    <sheetView workbookViewId="0">
      <selection activeCell="A1" sqref="A1"/>
    </sheetView>
  </sheetViews>
  <sheetFormatPr baseColWidth="8" defaultRowHeight="15"/>
  <sheetData>
    <row r="1">
      <c r="A1" s="1" t="inlineStr">
        <is>
          <t>FBbt_ID</t>
        </is>
      </c>
      <c r="B1" s="1" t="inlineStr">
        <is>
          <t>Name</t>
        </is>
      </c>
      <c r="C1" s="1" t="inlineStr">
        <is>
          <t>Synonyms</t>
        </is>
      </c>
      <c r="D1" s="1" t="inlineStr">
        <is>
          <t>Definition</t>
        </is>
      </c>
      <c r="E1" s="1" t="inlineStr">
        <is>
          <t>References</t>
        </is>
      </c>
      <c r="F1" s="1" t="inlineStr">
        <is>
          <t>Review_notes</t>
        </is>
      </c>
      <c r="G1" s="1" t="inlineStr">
        <is>
          <t>Suggested_markers</t>
        </is>
      </c>
      <c r="H1" s="1" t="inlineStr">
        <is>
          <t>Abundance</t>
        </is>
      </c>
    </row>
    <row r="2">
      <c r="A2">
        <f>HYPERLINK("https://www.ebi.ac.uk/ols/ontologies/fbbt/terms?iri=http://purl.obolibrary.org/obo/FBbt_00005725","FBbt:00005725")</f>
        <v/>
      </c>
      <c r="B2" t="inlineStr">
        <is>
          <t>adult Malpighian tubule</t>
        </is>
      </c>
      <c r="C2" t="inlineStr">
        <is>
          <t>None</t>
        </is>
      </c>
      <c r="D2" t="inlineStr">
        <is>
          <t>Malpighian tubule of the adult. It is very similar to that of the larva, except that the initial segment of the anterior tubule is much smaller in the adult.</t>
        </is>
      </c>
      <c r="E2" t="inlineStr">
        <is>
          <t>Denholm, 2013, Organogenesis 9(1): 40--54 (flybase.org/reports/FBrf0222532)</t>
        </is>
      </c>
      <c r="F2" t="inlineStr"/>
      <c r="G2" t="inlineStr"/>
      <c r="H2" t="inlineStr"/>
    </row>
    <row r="3">
      <c r="A3">
        <f>HYPERLINK("https://www.ebi.ac.uk/ols/ontologies/fbbt/terms?iri=http://purl.obolibrary.org/obo/FBbt_00005733","FBbt:00005733")</f>
        <v/>
      </c>
      <c r="B3" t="inlineStr">
        <is>
          <t>adult specialised Malpighian tubule cell</t>
        </is>
      </c>
      <c r="C3" t="inlineStr">
        <is>
          <t>None</t>
        </is>
      </c>
      <c r="D3" t="inlineStr">
        <is>
          <t>Specialised cell of the adult Malpighian tubules.</t>
        </is>
      </c>
      <c r="E3" t="inlineStr"/>
      <c r="F3" t="inlineStr"/>
      <c r="G3" t="inlineStr"/>
      <c r="H3" t="inlineStr"/>
    </row>
    <row r="4">
      <c r="A4">
        <f>HYPERLINK("https://www.ebi.ac.uk/ols/ontologies/fbbt/terms?iri=http://purl.obolibrary.org/obo/FBbt_00005726","FBbt:00005726")</f>
        <v/>
      </c>
      <c r="B4" t="inlineStr">
        <is>
          <t>adult posterior Malpighian tubule</t>
        </is>
      </c>
      <c r="C4" t="inlineStr">
        <is>
          <t>None</t>
        </is>
      </c>
      <c r="D4" t="inlineStr">
        <is>
          <t>Malpighian tubule lying in a posterior orientation (Wessing and Eichelberg, 1978).</t>
        </is>
      </c>
      <c r="E4" t="inlineStr">
        <is>
          <t>Wessing and Eichelberg, 1978, Ashburner, Wright, 1978-1980 c: 1--42 (flybase.org/reports/FBrf0030988)</t>
        </is>
      </c>
      <c r="F4" t="inlineStr"/>
      <c r="G4" t="inlineStr"/>
      <c r="H4" t="inlineStr"/>
    </row>
    <row r="5">
      <c r="A5">
        <f>HYPERLINK("https://www.ebi.ac.uk/ols/ontologies/fbbt/terms?iri=http://purl.obolibrary.org/obo/FBbt_00005727","FBbt:00005727")</f>
        <v/>
      </c>
      <c r="B5" t="inlineStr">
        <is>
          <t>adult anterior Malpighian tubule</t>
        </is>
      </c>
      <c r="C5" t="inlineStr">
        <is>
          <t>None</t>
        </is>
      </c>
      <c r="D5" t="inlineStr">
        <is>
          <t>Malpighian tubule attached to the right hand side of the adult alimentary canal and lying in an anterior orientation (Wessing and Eichelberg, 1978).</t>
        </is>
      </c>
      <c r="E5" t="inlineStr">
        <is>
          <t>Wessing and Eichelberg, 1978, Ashburner, Wright, 1978-1980 c: 1--42 (flybase.org/reports/FBrf0030988)</t>
        </is>
      </c>
      <c r="F5" t="inlineStr"/>
      <c r="G5" t="inlineStr"/>
      <c r="H5" t="inlineStr"/>
    </row>
    <row r="6">
      <c r="A6">
        <f>HYPERLINK("https://www.ebi.ac.uk/ols/ontologies/fbbt/terms?iri=http://purl.obolibrary.org/obo/FBbt_00005728","FBbt:00005728")</f>
        <v/>
      </c>
      <c r="B6" t="inlineStr">
        <is>
          <t>adult Malpighian tubule segment</t>
        </is>
      </c>
      <c r="C6" t="inlineStr">
        <is>
          <t>None</t>
        </is>
      </c>
      <c r="D6" t="inlineStr">
        <is>
          <t>Malpighian tubule segment of the adult.</t>
        </is>
      </c>
      <c r="E6" t="inlineStr"/>
      <c r="F6" t="inlineStr"/>
      <c r="G6" t="inlineStr"/>
      <c r="H6" t="inlineStr"/>
    </row>
    <row r="7">
      <c r="A7">
        <f>HYPERLINK("https://www.ebi.ac.uk/ols/ontologies/fbbt/terms?iri=http://purl.obolibrary.org/obo/FBbt_00110862","FBbt:00110862")</f>
        <v/>
      </c>
      <c r="B7" t="inlineStr">
        <is>
          <t>adult Malpighian tubule tiny cell</t>
        </is>
      </c>
      <c r="C7" t="inlineStr">
        <is>
          <t>None</t>
        </is>
      </c>
      <c r="D7" t="inlineStr">
        <is>
          <t>Tiny cell of the adult Malpighian tubules.</t>
        </is>
      </c>
      <c r="E7" t="inlineStr"/>
      <c r="F7" t="inlineStr"/>
      <c r="G7" t="inlineStr"/>
      <c r="H7" t="inlineStr"/>
    </row>
    <row r="8">
      <c r="A8">
        <f>HYPERLINK("https://www.ebi.ac.uk/ols/ontologies/fbbt/terms?iri=http://purl.obolibrary.org/obo/FBbt_00005729","FBbt:00005729")</f>
        <v/>
      </c>
      <c r="B8" t="inlineStr">
        <is>
          <t>adult initial segment of Malpighian tubule</t>
        </is>
      </c>
      <c r="C8" t="inlineStr">
        <is>
          <t>None</t>
        </is>
      </c>
      <c r="D8" t="inlineStr">
        <is>
          <t>Distal segment of the adult Malpighian tubule. The initial segment of the adult is smaller than in the larva.</t>
        </is>
      </c>
      <c r="E8" t="inlineStr">
        <is>
          <t>Denholm, 2013, Organogenesis 9(1): 40--54 (flybase.org/reports/FBrf0222532)</t>
        </is>
      </c>
      <c r="F8" t="inlineStr"/>
      <c r="G8" t="inlineStr"/>
      <c r="H8" t="inlineStr"/>
    </row>
    <row r="9">
      <c r="A9">
        <f>HYPERLINK("https://www.ebi.ac.uk/ols/ontologies/fbbt/terms?iri=http://purl.obolibrary.org/obo/FBbt_00005730","FBbt:00005730")</f>
        <v/>
      </c>
      <c r="B9" t="inlineStr">
        <is>
          <t>adult transitional segment of Malpighian tubule</t>
        </is>
      </c>
      <c r="C9" t="inlineStr">
        <is>
          <t>None</t>
        </is>
      </c>
      <c r="D9" t="inlineStr">
        <is>
          <t>Second most distal segment of the adult Malpighian tubule.</t>
        </is>
      </c>
      <c r="E9" t="inlineStr"/>
      <c r="F9" t="inlineStr"/>
      <c r="G9" t="inlineStr"/>
      <c r="H9" t="inlineStr"/>
    </row>
    <row r="10">
      <c r="A10">
        <f>HYPERLINK("https://www.ebi.ac.uk/ols/ontologies/fbbt/terms?iri=http://purl.obolibrary.org/obo/FBbt_00005736","FBbt:00005736")</f>
        <v/>
      </c>
      <c r="B10" t="inlineStr">
        <is>
          <t>adult Malpighian tubule Type II cell</t>
        </is>
      </c>
      <c r="C10" t="inlineStr">
        <is>
          <t>SC; Malpighian tubule stellate cell</t>
        </is>
      </c>
      <c r="D10" t="inlineStr">
        <is>
          <t>Type II cell of the adult Malpighian tubules. These cells show a bar-shaped morphology in the initial and transitional segments and stellate-shaped morphology in the main segment.</t>
        </is>
      </c>
      <c r="E10" t="inlineStr">
        <is>
          <t>Denholm, 2013, Organogenesis 9(1): 40--54 (flybase.org/reports/FBrf0222532)</t>
        </is>
      </c>
      <c r="F10" t="inlineStr"/>
      <c r="G10" t="inlineStr"/>
      <c r="H10" t="inlineStr"/>
    </row>
    <row r="11">
      <c r="A11">
        <f>HYPERLINK("https://www.ebi.ac.uk/ols/ontologies/fbbt/terms?iri=http://purl.obolibrary.org/obo/FBbt_00005735","FBbt:00005735")</f>
        <v/>
      </c>
      <c r="B11" t="inlineStr">
        <is>
          <t>adult Malpighian tubule Type I cell</t>
        </is>
      </c>
      <c r="C11" t="inlineStr">
        <is>
          <t>Malpighian tubule principal cell; PC</t>
        </is>
      </c>
      <c r="D11" t="inlineStr">
        <is>
          <t>Type I cell of the adult Malpighian tubules.</t>
        </is>
      </c>
      <c r="E11" t="inlineStr"/>
      <c r="F11" t="inlineStr"/>
      <c r="G11" t="inlineStr"/>
      <c r="H11" t="inlineStr"/>
    </row>
    <row r="12">
      <c r="A12">
        <f>HYPERLINK("https://www.ebi.ac.uk/ols/ontologies/fbbt/terms?iri=http://purl.obolibrary.org/obo/FBbt_00005734","FBbt:00005734")</f>
        <v/>
      </c>
      <c r="B12" t="inlineStr">
        <is>
          <t>adult Malpighian tubule tip cell</t>
        </is>
      </c>
      <c r="C12" t="inlineStr">
        <is>
          <t>None</t>
        </is>
      </c>
      <c r="D12" t="inlineStr">
        <is>
          <t>Tip cell of the adult Malpighian tubule. The tip cell of the adult anterior tubules makes contact with alary muscles of the heart, whereas the tip cell of the posterior tubules contacts the a9 hindgut visceral nerve on the surface of the hindgut.</t>
        </is>
      </c>
      <c r="E12" t="inlineStr">
        <is>
          <t>Denholm, 2013, Organogenesis 9(1): 40--54 (flybase.org/reports/FBrf0222532)</t>
        </is>
      </c>
      <c r="F12" t="inlineStr"/>
      <c r="G12" t="inlineStr"/>
      <c r="H12" t="inlineStr"/>
    </row>
    <row r="13">
      <c r="A13">
        <f>HYPERLINK("https://www.ebi.ac.uk/ols/ontologies/fbbt/terms?iri=http://purl.obolibrary.org/obo/FBbt_00005732","FBbt:00005732")</f>
        <v/>
      </c>
      <c r="B13" t="inlineStr">
        <is>
          <t>adult ureter</t>
        </is>
      </c>
      <c r="C13" t="inlineStr">
        <is>
          <t>None</t>
        </is>
      </c>
      <c r="D13" t="inlineStr">
        <is>
          <t>Proximal segment connecting a pair of Malpighian tubules to the alimentary canal in the adult. The ureter is surrounded by longitudinal and circular muscles.</t>
        </is>
      </c>
      <c r="E13" t="inlineStr">
        <is>
          <t>Wessing and Eichelberg, 1978, Ashburner, Wright, 1978-1980 c: 1--42 (flybase.org/reports/FBrf0030988); Dow and Davies, 2003, Physiol. Rev. 83(3): 687--729 (flybase.org/reports/FBrf0160493)</t>
        </is>
      </c>
      <c r="F13" t="inlineStr"/>
      <c r="G13" t="inlineStr"/>
      <c r="H13" t="inlineStr"/>
    </row>
    <row r="14">
      <c r="A14">
        <f>HYPERLINK("https://www.ebi.ac.uk/ols/ontologies/fbbt/terms?iri=http://purl.obolibrary.org/obo/FBbt_00005731","FBbt:00005731")</f>
        <v/>
      </c>
      <c r="B14" t="inlineStr">
        <is>
          <t>adult main segment of Malpighian tubule</t>
        </is>
      </c>
      <c r="C14" t="inlineStr">
        <is>
          <t>None</t>
        </is>
      </c>
      <c r="D14" t="inlineStr">
        <is>
          <t>Third most distal segment of the adult Malpighian tubule.</t>
        </is>
      </c>
      <c r="E14" t="inlineStr"/>
      <c r="F14" t="inlineStr"/>
      <c r="G14" t="inlineStr"/>
      <c r="H14" t="inlineStr"/>
    </row>
  </sheetData>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2019-11-08T09:31:00Z</dcterms:created>
  <dcterms:modified xsi:type="dcterms:W3CDTF">2019-11-08T09:31:00Z</dcterms:modified>
</cp:coreProperties>
</file>