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HYPERLINK("https://www.ebi.ac.uk/ols/ontologies/fbbt/terms?iri=http://purl.obolibrary.org/obo/FBbt_00100517","FBbt:00100517")</f>
        <v/>
      </c>
      <c r="B2" t="inlineStr">
        <is>
          <t>adult optic lobe glial cell</t>
        </is>
      </c>
      <c r="C2" t="inlineStr">
        <is>
          <t>None</t>
        </is>
      </c>
      <c r="D2" t="inlineStr">
        <is>
          <t>Glial cell of the adult that is associated with the optic lobe or its cell body rind.</t>
        </is>
      </c>
      <c r="E2" t="inlineStr">
        <is>
          <t>Tix et al., 1997, Cell Tissue Res. 289(3): 397--409 (flybase.org/reports/FBrf0096428); Edwards and Meinertzhagen, 2010, Prog. Neurobiol. 90(4): 471--497 (flybase.org/reports/FBrf0210316)</t>
        </is>
      </c>
      <c r="F2" t="inlineStr"/>
      <c r="G2" t="inlineStr"/>
      <c r="H2" t="inlineStr"/>
    </row>
    <row r="3">
      <c r="A3">
        <f>HYPERLINK("https://www.ebi.ac.uk/ols/ontologies/fbbt/terms?iri=http://purl.obolibrary.org/obo/FBbt_00005738","FBbt:00005738")</f>
        <v/>
      </c>
      <c r="B3" t="inlineStr">
        <is>
          <t>medulla neuropil glial cell</t>
        </is>
      </c>
      <c r="C3" t="inlineStr">
        <is>
          <t>MNG; medulla glial cell</t>
        </is>
      </c>
      <c r="D3" t="inlineStr">
        <is>
          <t>Glial cell located in the medulla neuropil. The cell body lies at the border between the medulla cell body cortex and the medulla neuropil and send long regular extensions into the medulla neuropil (Tix et al., 1997).</t>
        </is>
      </c>
      <c r="E3" t="inlineStr">
        <is>
          <t>Tix et al., 1997, Cell Tissue Res. 289(3): 397--409 (flybase.org/reports/FBrf0096428); Poeck et al., 2001, Neuron 29(1): 99--113 (flybase.org/reports/FBrf0134808); Edwards and Meinertzhagen, 2010, Prog. Neurobiol. 90(4): 471--497 (flybase.org/reports/FBrf0210316)</t>
        </is>
      </c>
      <c r="F3" t="inlineStr"/>
      <c r="G3" t="inlineStr"/>
      <c r="H3" t="inlineStr"/>
    </row>
    <row r="4">
      <c r="A4">
        <f>HYPERLINK("https://www.ebi.ac.uk/ols/ontologies/fbbt/terms?iri=http://purl.obolibrary.org/obo/FBbt_00004210","FBbt:00004210")</f>
        <v/>
      </c>
      <c r="B4" t="inlineStr">
        <is>
          <t>subretinal glial cell</t>
        </is>
      </c>
      <c r="C4" t="inlineStr">
        <is>
          <t>sub-retinal glial cell; fenestrated-layer glia; retinal basal glial cell</t>
        </is>
      </c>
      <c r="D4" t="inlineStr">
        <is>
          <t>Surface glial cell of the adult lamina located in one of the two most distal layers of glial cells of the optic lobe.</t>
        </is>
      </c>
      <c r="E4" t="inlineStr">
        <is>
          <t>Edwards and Meinertzhagen, 2010, Prog. Neurobiol. 90(4): 471--497 (flybase.org/reports/FBrf0210316)</t>
        </is>
      </c>
      <c r="F4" t="inlineStr"/>
      <c r="G4" t="inlineStr"/>
      <c r="H4" t="inlineStr"/>
    </row>
    <row r="5">
      <c r="A5">
        <f>HYPERLINK("https://www.ebi.ac.uk/ols/ontologies/fbbt/terms?iri=http://purl.obolibrary.org/obo/FBbt_00100513","FBbt:00100513")</f>
        <v/>
      </c>
      <c r="B5" t="inlineStr">
        <is>
          <t>adult epithelial glial cell</t>
        </is>
      </c>
      <c r="C5" t="inlineStr">
        <is>
          <t>None</t>
        </is>
      </c>
      <c r="D5" t="inlineStr">
        <is>
          <t>Epithelial glial cell of the adult. A triad of epithelial glial cells surrounds groups of lamina neurons to form a cartridge (Edwards and Meinertzhagen, 2010). Epithelial glial cells elaborate numerous fine processes into the lamina plexus, especially from the surface juxtaposing the R1-R6 growth cones or axon termini (Poeck et al., 2001). In the lamina, they receive synaptic input from photoreceptors R1-R6, lamina monopolar cell L4 (collaterals from adjacent columns), lamina intrinsic (amacrine) cells, centrifugal cell C3 and lamina wide-field neuron Lawf (Rivera-Alba et al., 2011).</t>
        </is>
      </c>
      <c r="E5" t="inlineStr">
        <is>
          <t>Winberg et al., 1992, Development 115(4): 903--911 (flybase.org/reports/FBrf0055906); Poeck et al., 2001, Neuron 29(1): 99--113 (flybase.org/reports/FBrf0134808); Takemura et al., 2008, J. Comp. Neurol. 509(5): 493--513 (flybase.org/reports/FBrf0205531); Hamanaka and Meinertzhagen, 2010, J. Comp. Neurol. 518(7): 1133--1155 (flybase.org/reports/FBrf0209968); Edwards and Meinertzhagen, 2010, Prog. Neurobiol. 90(4): 471--497 (flybase.org/reports/FBrf0210316)</t>
        </is>
      </c>
      <c r="F5" t="inlineStr"/>
      <c r="G5" t="inlineStr"/>
      <c r="H5" t="inlineStr"/>
    </row>
    <row r="6">
      <c r="A6">
        <f>HYPERLINK("https://www.ebi.ac.uk/ols/ontologies/fbbt/terms?iri=http://purl.obolibrary.org/obo/FBbt_00005722","FBbt:00005722")</f>
        <v/>
      </c>
      <c r="B6" t="inlineStr">
        <is>
          <t>adult marginal glial cell</t>
        </is>
      </c>
      <c r="C6" t="inlineStr">
        <is>
          <t>adult marginal glial cell; marginal glial cell; proximal glial cell</t>
        </is>
      </c>
      <c r="D6" t="inlineStr">
        <is>
          <t>Cuboidal glial cell of the optic lobe elaborating numerous fine processes, with irregular distal and lateral edges and a flat basal surface. It is located in a layer at the proximal surface of the lamina, with one marginal glial cell per cartridge (Edwards and Meinertzhagen, 2010). Processes extend from the apical side into the lamina to envelop axons and trachea. It is between the marginal glial cells and epithelial glial cells that the R1-R6 growth cones terminate (Poeck et al., 2001; Winberg et al., 1992). In the lamina, it receives synaptic input from photoreceptors R1, R5-R6 and lamina monopolar cell L4 (collaterals from adjacent columns) (Rivera-Alba et al., 2011).</t>
        </is>
      </c>
      <c r="E6" t="inlineStr">
        <is>
          <t>Winberg et al., 1992, Development 115(4): 903--911 (flybase.org/reports/FBrf0055906); Poeck et al., 2001, Neuron 29(1): 99--113 (flybase.org/reports/FBrf0134808); Takemura et al., 2008, J. Comp. Neurol. 509(5): 493--513 (flybase.org/reports/FBrf0205531); Edwards et al., 2012, J. Comp. Neurol. 520(10): 2067--2085 (flybase.org/reports/FBrf0218414)</t>
        </is>
      </c>
      <c r="F6" t="inlineStr"/>
      <c r="G6" t="inlineStr"/>
      <c r="H6" t="inlineStr"/>
    </row>
    <row r="7">
      <c r="A7">
        <f>HYPERLINK("https://www.ebi.ac.uk/ols/ontologies/fbbt/terms?iri=http://purl.obolibrary.org/obo/FBbt_00005723","FBbt:00005723")</f>
        <v/>
      </c>
      <c r="B7" t="inlineStr">
        <is>
          <t>satellite glial cell</t>
        </is>
      </c>
      <c r="C7" t="inlineStr">
        <is>
          <t>adult satellite glial cell</t>
        </is>
      </c>
      <c r="D7" t="inlineStr">
        <is>
          <t>Cell body glial cell of the lamina with its nucleus positioned in the cell body rind region between the lateral (L1-4) and medial (L5) lamina neurons (Winberg et al., 1992). These cells enclose lamina neuron cell bodies, but unlike elsewhere, multiple cell bodies may be found in one glial pocket (Kremer et al., 2017).</t>
        </is>
      </c>
      <c r="E7" t="inlineStr">
        <is>
          <t>Winberg et al., 1992, Development 115(4): 903--911 (flybase.org/reports/FBrf0055906); Edwards and Meinertzhagen, 2010, Prog. Neurobiol. 90(4): 471--497 (flybase.org/reports/FBrf0210316); Kremer et al., 2017, Glia 65(4): 606--638 (flybase.org/reports/FBrf0234767)</t>
        </is>
      </c>
      <c r="F7" t="inlineStr"/>
      <c r="G7" t="inlineStr"/>
      <c r="H7" t="inlineStr"/>
    </row>
    <row r="8">
      <c r="A8">
        <f>HYPERLINK("https://www.ebi.ac.uk/ols/ontologies/fbbt/terms?iri=http://purl.obolibrary.org/obo/FBbt_00100525","FBbt:00100525")</f>
        <v/>
      </c>
      <c r="B8" t="inlineStr">
        <is>
          <t>adult optic chiasma glial cell</t>
        </is>
      </c>
      <c r="C8" t="inlineStr">
        <is>
          <t>adult optic chiasm glial cell</t>
        </is>
      </c>
      <c r="D8" t="inlineStr">
        <is>
          <t>Glial cell of the adult fly that is located in the optic chiasm (Tix et al., 1997). Members of this group of glial cells are arranged in rows between successive dorsoventral sheets of intercrossing fibers of the outer and inner chiasmata (Edwards and Meinertzhagen, 2010; Tix et al., 1997).</t>
        </is>
      </c>
      <c r="E8" t="inlineStr">
        <is>
          <t>Tix et al., 1997, Cell Tissue Res. 289(3): 397--409 (flybase.org/reports/FBrf0096428); Edwards and Meinertzhagen, 2010, Prog. Neurobiol. 90(4): 471--497 (flybase.org/reports/FBrf0210316)</t>
        </is>
      </c>
      <c r="F8" t="inlineStr"/>
      <c r="G8" t="inlineStr"/>
      <c r="H8" t="inlineStr"/>
    </row>
    <row r="9">
      <c r="A9">
        <f>HYPERLINK("https://www.ebi.ac.uk/ols/ontologies/fbbt/terms?iri=http://purl.obolibrary.org/obo/FBbt_00111364","FBbt:00111364")</f>
        <v/>
      </c>
      <c r="B9" t="inlineStr">
        <is>
          <t>adult chandelier glial cell</t>
        </is>
      </c>
      <c r="C9" t="inlineStr">
        <is>
          <t>chandelier glia</t>
        </is>
      </c>
      <c r="D9" t="inlineStr">
        <is>
          <t>Glial cell of the proximal adult medulla. Its cell body lies at the edge of the neuropil, immediately distal to the inner chiasm giant glia. It extends astrocyte-like branches above medulla layer M10 and beneath M7.</t>
        </is>
      </c>
      <c r="E9" t="inlineStr">
        <is>
          <t>Edwards et al., 2012, J. Comp. Neurol. 520(10): 2067--2085 (flybase.org/reports/FBrf0218414)</t>
        </is>
      </c>
      <c r="F9" t="inlineStr"/>
      <c r="G9" t="inlineStr"/>
      <c r="H9" t="inlineStr"/>
    </row>
    <row r="10">
      <c r="A10">
        <f>HYPERLINK("https://www.ebi.ac.uk/ols/ontologies/fbbt/terms?iri=http://purl.obolibrary.org/obo/FBbt_00111363","FBbt:00111363")</f>
        <v/>
      </c>
      <c r="B10" t="inlineStr">
        <is>
          <t>adult serpentine glial cell</t>
        </is>
      </c>
      <c r="C10" t="inlineStr">
        <is>
          <t>serpentine glia</t>
        </is>
      </c>
      <c r="D10" t="inlineStr">
        <is>
          <t>Amorphous glial cell of the serpentine layer of the adult medulla. It is located at the posterior margin of the serpentine layer (M7), extending thin branches distally toward the terminals of photoreceptor R7 in medulla layers M6 and M8.</t>
        </is>
      </c>
      <c r="E10" t="inlineStr">
        <is>
          <t>Edwards et al., 2012, J. Comp. Neurol. 520(10): 2067--2085 (flybase.org/reports/FBrf0218414)</t>
        </is>
      </c>
      <c r="F10" t="inlineStr"/>
      <c r="G10" t="inlineStr"/>
      <c r="H10" t="inlineStr"/>
    </row>
    <row r="11">
      <c r="A11">
        <f>HYPERLINK("https://www.ebi.ac.uk/ols/ontologies/fbbt/terms?iri=http://purl.obolibrary.org/obo/FBbt_00111368","FBbt:00111368")</f>
        <v/>
      </c>
      <c r="B11" t="inlineStr">
        <is>
          <t>adult lobula plate astrocyte-like glial cell</t>
        </is>
      </c>
      <c r="C11" t="inlineStr">
        <is>
          <t>lobula plate astrocyte-like glia</t>
        </is>
      </c>
      <c r="D11" t="inlineStr">
        <is>
          <t>Astrocyte-like glial cell of the adult lobula plate.</t>
        </is>
      </c>
      <c r="E11" t="inlineStr">
        <is>
          <t>Edwards et al., 2012, J. Comp. Neurol. 520(10): 2067--2085 (flybase.org/reports/FBrf0218414)</t>
        </is>
      </c>
      <c r="F11" t="inlineStr"/>
      <c r="G11" t="inlineStr"/>
      <c r="H11" t="inlineStr"/>
    </row>
    <row r="12">
      <c r="A12">
        <f>HYPERLINK("https://www.ebi.ac.uk/ols/ontologies/fbbt/terms?iri=http://purl.obolibrary.org/obo/FBbt_00111366","FBbt:00111366")</f>
        <v/>
      </c>
      <c r="B12" t="inlineStr">
        <is>
          <t>adult carpet glial cell</t>
        </is>
      </c>
      <c r="C12" t="inlineStr">
        <is>
          <t>None</t>
        </is>
      </c>
      <c r="D12" t="inlineStr">
        <is>
          <t>Large glial cell of the adult optic lobe. These cells are found on the dorsal and ventral edges of the lamina, proximal to marginal glial cells.</t>
        </is>
      </c>
      <c r="E12" t="inlineStr">
        <is>
          <t>Edwards et al., 2012, J. Comp. Neurol. 520(10): 2067--2085 (flybase.org/reports/FBrf0218414)</t>
        </is>
      </c>
      <c r="F12" t="inlineStr"/>
      <c r="G12" t="inlineStr"/>
      <c r="H12" t="inlineStr"/>
    </row>
    <row r="13">
      <c r="A13">
        <f>HYPERLINK("https://www.ebi.ac.uk/ols/ontologies/fbbt/terms?iri=http://purl.obolibrary.org/obo/FBbt_00111367","FBbt:00111367")</f>
        <v/>
      </c>
      <c r="B13" t="inlineStr">
        <is>
          <t>adult lobula astrocyte-like glial cell</t>
        </is>
      </c>
      <c r="C13" t="inlineStr">
        <is>
          <t>lobula astrocyte-like glia</t>
        </is>
      </c>
      <c r="D13" t="inlineStr">
        <is>
          <t>Astrocyte-like glial cell of the adult lobula.</t>
        </is>
      </c>
      <c r="E13" t="inlineStr">
        <is>
          <t>Edwards et al., 2012, J. Comp. Neurol. 520(10): 2067--2085 (flybase.org/reports/FBrf0218414)</t>
        </is>
      </c>
      <c r="F13" t="inlineStr"/>
      <c r="G13" t="inlineStr"/>
      <c r="H13" t="inlineStr"/>
    </row>
    <row r="14">
      <c r="A14">
        <f>HYPERLINK("https://www.ebi.ac.uk/ols/ontologies/fbbt/terms?iri=http://purl.obolibrary.org/obo/FBbt_00100526","FBbt:00100526")</f>
        <v/>
      </c>
      <c r="B14" t="inlineStr">
        <is>
          <t>adult outer optic chiasma giant glial cell</t>
        </is>
      </c>
      <c r="C14" t="inlineStr">
        <is>
          <t>adult outer optic chiasm giant glial cell; giant glial cell; adult outer optic chiasm large glial cell</t>
        </is>
      </c>
      <c r="D14" t="inlineStr">
        <is>
          <t>Large glial cell located in the outer optic chiasm of the adult optic lobe. It extends many cytoplasmic processes that enwraps fiber bundles at and near the sites of axonal intersection (Tix et al., 1997).</t>
        </is>
      </c>
      <c r="E14" t="inlineStr">
        <is>
          <t>Tix et al., 1997, Cell Tissue Res. 289(3): 397--409 (flybase.org/reports/FBrf0096428)</t>
        </is>
      </c>
      <c r="F14" t="inlineStr"/>
      <c r="G14" t="inlineStr"/>
      <c r="H14" t="inlineStr"/>
    </row>
    <row r="15">
      <c r="A15">
        <f>HYPERLINK("https://www.ebi.ac.uk/ols/ontologies/fbbt/terms?iri=http://purl.obolibrary.org/obo/FBbt_00100520","FBbt:00100520")</f>
        <v/>
      </c>
      <c r="B15" t="inlineStr">
        <is>
          <t>pseudocartridge glial cell</t>
        </is>
      </c>
      <c r="C15" t="inlineStr">
        <is>
          <t>None</t>
        </is>
      </c>
      <c r="D15" t="inlineStr">
        <is>
          <t>Surface glial cell of the adult optic lobe. The pseudocartridge glial cells form a glial layer beneath the distal fenestrated glial cells.</t>
        </is>
      </c>
      <c r="E15" t="inlineStr">
        <is>
          <t>Edwards and Meinertzhagen, 2010, Prog. Neurobiol. 90(4): 471--497 (flybase.org/reports/FBrf0210316)</t>
        </is>
      </c>
      <c r="F15" t="inlineStr"/>
      <c r="G15" t="inlineStr"/>
      <c r="H15" t="inlineStr"/>
    </row>
    <row r="16">
      <c r="A16">
        <f>HYPERLINK("https://www.ebi.ac.uk/ols/ontologies/fbbt/terms?iri=http://purl.obolibrary.org/obo/FBbt_00100519","FBbt:00100519")</f>
        <v/>
      </c>
      <c r="B16" t="inlineStr">
        <is>
          <t>fenestrated glial cell</t>
        </is>
      </c>
      <c r="C16" t="inlineStr">
        <is>
          <t>None</t>
        </is>
      </c>
      <c r="D16" t="inlineStr">
        <is>
          <t>Surface glial cell of the adult optic lobe. The fenestrated glia form a layer overlying the pseudocartridge glial cell layer and contact the basement membrane.</t>
        </is>
      </c>
      <c r="E16" t="inlineStr">
        <is>
          <t>Edwards and Meinertzhagen, 2010, Prog. Neurobiol. 90(4): 471--497 (flybase.org/reports/FBrf0210316)</t>
        </is>
      </c>
      <c r="F16" t="inlineStr"/>
      <c r="G16" t="inlineStr"/>
      <c r="H16" t="inlineStr"/>
    </row>
    <row r="17">
      <c r="A17">
        <f>HYPERLINK("https://www.ebi.ac.uk/ols/ontologies/fbbt/terms?iri=http://purl.obolibrary.org/obo/FBbt_00100527","FBbt:00100527")</f>
        <v/>
      </c>
      <c r="B17" t="inlineStr">
        <is>
          <t>adult inner optic chiasma giant glial cell</t>
        </is>
      </c>
      <c r="C17" t="inlineStr">
        <is>
          <t>giant glial cell; adult inner optic chiasm large glial cell; adult inner optic chiasm giant glial cell</t>
        </is>
      </c>
      <c r="D17" t="inlineStr">
        <is>
          <t>Large glial cell of the inner optic chiasm of the adult optic lobe. It extends many cytoplasmic processes that enwraps fiber bundles at and near the sites of axonal intersection (Tix et al., 1997).</t>
        </is>
      </c>
      <c r="E17" t="inlineStr">
        <is>
          <t>Tix et al., 1997, Cell Tissue Res. 289(3): 397--409 (flybase.org/reports/FBrf0096428)</t>
        </is>
      </c>
      <c r="F17" t="inlineStr"/>
      <c r="G17" t="inlineStr"/>
      <c r="H17" t="inlineStr"/>
    </row>
    <row r="18">
      <c r="A18">
        <f>HYPERLINK("https://www.ebi.ac.uk/ols/ontologies/fbbt/terms?iri=http://purl.obolibrary.org/obo/FBbt_00100528","FBbt:00100528")</f>
        <v/>
      </c>
      <c r="B18" t="inlineStr">
        <is>
          <t>distal medulla glial cell</t>
        </is>
      </c>
      <c r="C18" t="inlineStr">
        <is>
          <t>medulla glial cell; meg</t>
        </is>
      </c>
      <c r="D18" t="inlineStr">
        <is>
          <t>Glial cell located proximal to the marginal glial cells. They elaborate long processes and wrap R cell axons in the medulla, which stop precisely at the base of expanded R8 and R7 growth cones. They also extend processes to the bottom of the lamina furrow (Poeck et al., 2001).</t>
        </is>
      </c>
      <c r="E18" t="inlineStr">
        <is>
          <t>Poeck et al., 2001, Neuron 29(1): 99--113 (flybase.org/reports/FBrf0134808)</t>
        </is>
      </c>
      <c r="F18" t="inlineStr"/>
      <c r="G18" t="inlineStr"/>
      <c r="H18" t="inlineStr"/>
    </row>
    <row r="19">
      <c r="A19">
        <f>HYPERLINK("https://www.ebi.ac.uk/ols/ontologies/fbbt/terms?iri=http://purl.obolibrary.org/obo/FBbt_00100524","FBbt:00100524")</f>
        <v/>
      </c>
      <c r="B19" t="inlineStr">
        <is>
          <t>adult proximal satellite glial cell</t>
        </is>
      </c>
      <c r="C19" t="inlineStr">
        <is>
          <t>interface glial cell; proximal glial cell</t>
        </is>
      </c>
      <c r="D19" t="inlineStr">
        <is>
          <t>Satellite glial cell of the adult optic lobe. It is located in a layer between the distal satellite glial layer and the epithelial glia. These glial cells invest the photoreceptor axon bundles and the necks of monopolar neurons. On their distal surface, they cap the neuronal cell bodies, on their proximal surface, they send protrusions into the neuropil. There is approximately one proximal satellite glial cell for every 2-3 groups of monopolar cell bodies.</t>
        </is>
      </c>
      <c r="E19" t="inlineStr">
        <is>
          <t>Edwards and Meinertzhagen, 2010, Prog. Neurobiol. 90(4): 471--497 (flybase.org/reports/FBrf0210316); Edwards et al., 2012, J. Comp. Neurol. 520(10): 2067--2085 (flybase.org/reports/FBrf0218414); Kremer et al., 2017, Glia 65(4): 606--638 (flybase.org/reports/FBrf0234767)</t>
        </is>
      </c>
      <c r="F19" t="inlineStr"/>
      <c r="G19" t="inlineStr"/>
      <c r="H19" t="inlineStr"/>
    </row>
    <row r="20">
      <c r="A20">
        <f>HYPERLINK("https://www.ebi.ac.uk/ols/ontologies/fbbt/terms?iri=http://purl.obolibrary.org/obo/FBbt_00100523","FBbt:00100523")</f>
        <v/>
      </c>
      <c r="B20" t="inlineStr">
        <is>
          <t>distal satellite glial cell</t>
        </is>
      </c>
      <c r="C20" t="inlineStr">
        <is>
          <t>adult distal satellite glial cell; rind satellite glial cell</t>
        </is>
      </c>
      <c r="D20" t="inlineStr">
        <is>
          <t>Satellite glial cell of the adult optic lobe. It lies in a glial layer beneath the pseudocartridge glial cell layer, and above the proximal satellite glial cell layer. It ensheathes cell bodies of monopolar neurons of the lamina cortex.</t>
        </is>
      </c>
      <c r="E20" t="inlineStr">
        <is>
          <t>Edwards and Meinertzhagen, 2010, Prog. Neurobiol. 90(4): 471--497 (flybase.org/reports/FBrf0210316); Kremer et al., 2017, Glia 65(4): 606--638 (flybase.org/reports/FBrf0234767)</t>
        </is>
      </c>
      <c r="F20" t="inlineStr"/>
      <c r="G20" t="inlineStr"/>
      <c r="H20" t="inlineStr"/>
    </row>
    <row r="21">
      <c r="A21">
        <f>HYPERLINK("https://www.ebi.ac.uk/ols/ontologies/fbbt/terms?iri=http://purl.obolibrary.org/obo/FBbt_00111365","FBbt:00111365")</f>
        <v/>
      </c>
      <c r="B21" t="inlineStr">
        <is>
          <t>adult medulla distal astrocyte-like glial cell</t>
        </is>
      </c>
      <c r="C21" t="inlineStr">
        <is>
          <t>medulla distal astrocyte-like glia</t>
        </is>
      </c>
      <c r="D21" t="inlineStr">
        <is>
          <t>Astrocyte-like glial cell of the distal adult medulla. Its cell body lies at the posterior edge of the distal medulla, with branches that extend into medulla columns as deep as the serpentine layer (M7). Other branches extend in a centrifugal direction, along chiasmal axons or glia that approaches from the lamina.</t>
        </is>
      </c>
      <c r="E21" t="inlineStr">
        <is>
          <t>Edwards et al., 2012, J. Comp. Neurol. 520(10): 2067--2085 (flybase.org/reports/FBrf0218414)</t>
        </is>
      </c>
      <c r="F21" t="inlineStr"/>
      <c r="G21" t="inlineStr"/>
      <c r="H21"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2019-11-05T12:45:26Z</dcterms:created>
  <dcterms:modified xsi:type="dcterms:W3CDTF">2019-11-05T12:45:26Z</dcterms:modified>
</cp:coreProperties>
</file>