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8" defaultRowHeight="15"/>
  <sheetData>
    <row r="1">
      <c r="A1" s="1" t="inlineStr">
        <is>
          <t>FBbt_ID</t>
        </is>
      </c>
      <c r="B1" s="1" t="inlineStr">
        <is>
          <t>Name</t>
        </is>
      </c>
      <c r="C1" s="1" t="inlineStr">
        <is>
          <t>Synonyms</t>
        </is>
      </c>
      <c r="D1" s="1" t="inlineStr">
        <is>
          <t>Definition</t>
        </is>
      </c>
      <c r="E1" s="1" t="inlineStr">
        <is>
          <t>References</t>
        </is>
      </c>
      <c r="F1" s="1" t="inlineStr">
        <is>
          <t>Review_notes</t>
        </is>
      </c>
      <c r="G1" s="1" t="inlineStr">
        <is>
          <t>Suggested_markers</t>
        </is>
      </c>
      <c r="H1" s="1" t="inlineStr">
        <is>
          <t>Abundance</t>
        </is>
      </c>
    </row>
    <row r="2">
      <c r="A2">
        <f>HYPERLINK("https://www.ebi.ac.uk/ols/ontologies/fbbt/terms?iri=http://purl.obolibrary.org/obo/FBbt_00005063","FBbt:00005063")</f>
        <v/>
      </c>
      <c r="B2" t="inlineStr">
        <is>
          <t>hemocyte</t>
        </is>
      </c>
      <c r="C2" t="inlineStr">
        <is>
          <t>haemocyte</t>
        </is>
      </c>
      <c r="D2" t="inlineStr">
        <is>
          <t>Blood cell of the circulating hemolymph that is involved in the cellular immune response.</t>
        </is>
      </c>
      <c r="E2" t="inlineStr">
        <is>
          <t>Lemaitre and Hoffmann, 2007, A. Rev. Immunol. 25: 697--743 (flybase.org/reports/FBrf0200434)</t>
        </is>
      </c>
      <c r="F2" t="inlineStr"/>
      <c r="G2" t="inlineStr"/>
      <c r="H2" t="inlineStr"/>
    </row>
    <row r="3">
      <c r="A3">
        <f>HYPERLINK("https://www.ebi.ac.uk/ols/ontologies/fbbt/terms?iri=http://purl.obolibrary.org/obo/FBbt_00001684","FBbt:00001684")</f>
        <v/>
      </c>
      <c r="B3" t="inlineStr">
        <is>
          <t>embryonic/larval hemocyte</t>
        </is>
      </c>
      <c r="C3" t="inlineStr">
        <is>
          <t>embryonic/larval blood cell; larval hemocyte; embryonic/larval haemocyte</t>
        </is>
      </c>
      <c r="D3" t="inlineStr">
        <is>
          <t>Circulatory cell of the embryonic/larval hemolymph that is involved in the cellular immune response.</t>
        </is>
      </c>
      <c r="E3" t="inlineStr">
        <is>
          <t>Brehelin, 1982, Cell Tissue Res. 221(3): 607--615 (flybase.org/reports/FBrf0037631)</t>
        </is>
      </c>
      <c r="F3" t="inlineStr"/>
      <c r="G3" t="inlineStr"/>
      <c r="H3" t="inlineStr"/>
    </row>
    <row r="4">
      <c r="A4">
        <f>HYPERLINK("https://www.ebi.ac.uk/ols/ontologies/fbbt/terms?iri=http://purl.obolibrary.org/obo/FBbt_00005700","FBbt:00005700")</f>
        <v/>
      </c>
      <c r="B4" t="inlineStr">
        <is>
          <t>embryonic hemocyte</t>
        </is>
      </c>
      <c r="C4" t="inlineStr">
        <is>
          <t>embryonic blood cell; embryonic haemocyte</t>
        </is>
      </c>
      <c r="D4" t="inlineStr">
        <is>
          <t>Hemocyte of the embryo.</t>
        </is>
      </c>
      <c r="E4" t="inlineStr">
        <is>
          <t>Brehelin, 1982, Cell Tissue Res. 221(3): 607--615 (flybase.org/reports/FBrf0037631)</t>
        </is>
      </c>
      <c r="F4" t="inlineStr"/>
      <c r="G4" t="inlineStr"/>
      <c r="H4" t="inlineStr"/>
    </row>
    <row r="5">
      <c r="A5">
        <f>HYPERLINK("https://www.ebi.ac.uk/ols/ontologies/fbbt/terms?iri=http://purl.obolibrary.org/obo/FBbt_00005917","FBbt:00005917")</f>
        <v/>
      </c>
      <c r="B5" t="inlineStr">
        <is>
          <t>lymph gland derived hemocyte</t>
        </is>
      </c>
      <c r="C5" t="inlineStr">
        <is>
          <t>lymph gland derived haemocyte</t>
        </is>
      </c>
      <c r="D5" t="inlineStr">
        <is>
          <t>Hemocyte that is produced in the lymph glands. These hemocytes are released into circulation at the end of third larval instar and at the onset of metamorphosis, and contribute to the pupal and adult hemocyte population.</t>
        </is>
      </c>
      <c r="E5" t="inlineStr">
        <is>
          <t>Holz et al., 2003, Development 130(20): 4955--4962 (flybase.org/reports/FBrf0162082)</t>
        </is>
      </c>
      <c r="F5" t="inlineStr"/>
      <c r="G5" t="inlineStr"/>
      <c r="H5" t="inlineStr"/>
    </row>
    <row r="6">
      <c r="A6">
        <f>HYPERLINK("https://www.ebi.ac.uk/ols/ontologies/fbbt/terms?iri=http://purl.obolibrary.org/obo/FBbt_00005496","FBbt:00005496")</f>
        <v/>
      </c>
      <c r="B6" t="inlineStr">
        <is>
          <t>sessile hemocyte</t>
        </is>
      </c>
      <c r="C6" t="inlineStr">
        <is>
          <t>sessile haemocyte</t>
        </is>
      </c>
      <c r="D6" t="inlineStr">
        <is>
          <t>A hemocyte that is not freely circulating, but is attached to the inner surface of the integument or attached to the imaginal discs. Sessile hemocyte islets are segmentally distributed and often located near crystal cells or along the posterior region of the dorsal vessel, concentrated in 2 denser organ-like clusters. These islets contain plasmatocytes, crystal cells and lamellocyte precursors.</t>
        </is>
      </c>
      <c r="E6" t="inlineStr">
        <is>
          <t>Lanot et al., 2001, Dev. Biol. 230(2): 243--257 (flybase.org/reports/FBrf0134542); Kurucz et al., 2007, Acta biol. hung. 58(Suppl. S): 95--111 (flybase.org/reports/FBrf0202807); Márkus et al., 2009, Proc. Natl. Acad. Sci. U.S.A. 106(12): 4805--4809 (flybase.org/reports/FBrf0207538)</t>
        </is>
      </c>
      <c r="F6" t="inlineStr"/>
      <c r="G6" t="inlineStr"/>
      <c r="H6" t="inlineStr"/>
    </row>
    <row r="7">
      <c r="A7">
        <f>HYPERLINK("https://www.ebi.ac.uk/ols/ontologies/fbbt/terms?iri=http://purl.obolibrary.org/obo/FBbt_00005916","FBbt:00005916")</f>
        <v/>
      </c>
      <c r="B7" t="inlineStr">
        <is>
          <t>head mesoderm derived embryonic hemocyte</t>
        </is>
      </c>
      <c r="C7" t="inlineStr">
        <is>
          <t>head mesoderm derived embryonic haemocyte</t>
        </is>
      </c>
      <c r="D7" t="inlineStr">
        <is>
          <t>Hemocyte that is derived from the head mesoderm of the embryo. These hemocytes populate the embryo and continue to replicate throughout larval stages with some persisting in pupa and adults.</t>
        </is>
      </c>
      <c r="E7" t="inlineStr">
        <is>
          <t>Holz et al., 2003, Development 130(20): 4955--4962 (flybase.org/reports/FBrf0162082)</t>
        </is>
      </c>
      <c r="F7" t="inlineStr"/>
      <c r="G7" t="inlineStr"/>
      <c r="H7" t="inlineStr"/>
    </row>
    <row r="8">
      <c r="A8">
        <f>HYPERLINK("https://www.ebi.ac.uk/ols/ontologies/fbbt/terms?iri=http://purl.obolibrary.org/obo/FBbt_00001690","FBbt:00001690")</f>
        <v/>
      </c>
      <c r="B8" t="inlineStr">
        <is>
          <t>crystal cell</t>
        </is>
      </c>
      <c r="C8" t="inlineStr">
        <is>
          <t>oenocytoid; Oe</t>
        </is>
      </c>
      <c r="D8" t="inlineStr">
        <is>
          <t>Hemocyte of the embryo and larva. A cell that is slightly larger than the plasmatocytes and is distinguished by containing large crystalline inclusions of prophenol oxidase that are not membrane bound (Brehelin, 1982). Crystal cells represent less than 5% of all mature larval hemocytes. They are non-phagocytic cells that facilitate innate immune and wound-healing responses by mediating the process of melanization. They are found in the cortical zone of the primary lobe of the embryonic/larval lymph gland.</t>
        </is>
      </c>
      <c r="E8" t="inlineStr">
        <is>
          <t>Rizki, 1978, Ashburner, Wright, 1978-1980 b: 397--452 (flybase.org/reports/FBrf0031012); Rizki et al., 1980, Wilhelm Roux Arch. Dev. Biol. 188(2): 91--99 (flybase.org/reports/FBrf0035582); Brehelin, 1982, Cell Tissue Res. 221(3): 607--615 (flybase.org/reports/FBrf0037631); Shrestha and Gateff, 1982, Dev. Growth Differ. 24(1): 65--82 (flybase.org/reports/FBrf0074444); Russo et al., 1996, Parasitology 112(1): 135--142 (flybase.org/reports/FBrf0085863); Lanot et al., 2001, Dev. Biol. 230(2): 243--257 (flybase.org/reports/FBrf0134542); Ferguson and Martinez-Agosto, 2014, Fly 8(4): 206--217 (flybase.org/reports/FBrf0228946)</t>
        </is>
      </c>
      <c r="F8" t="inlineStr"/>
      <c r="G8" t="inlineStr"/>
      <c r="H8" t="inlineStr"/>
    </row>
    <row r="9">
      <c r="A9">
        <f>HYPERLINK("https://www.ebi.ac.uk/ols/ontologies/fbbt/terms?iri=http://purl.obolibrary.org/obo/FBbt_00001685","FBbt:00001685")</f>
        <v/>
      </c>
      <c r="B9" t="inlineStr">
        <is>
          <t>plasmatocyte</t>
        </is>
      </c>
      <c r="C9" t="inlineStr">
        <is>
          <t>Pl; typical plasmatocyte; agranular plasmatocyte; granulocyte; podocyte; lamellocyte</t>
        </is>
      </c>
      <c r="D9" t="inlineStr">
        <is>
          <t>Hemocyte of the embryo and larva. Relatively large, irregularly shaped hemocyte (Brehelin, 1982). At the end of the third instar larval stage, plasmatocytes contains numerous inclusions, digitations and pinocytotic vesicles, well developed rough endoplasmic reticulum, Golgi apparatus and small lysosome-like bodies. By the end of the third instar period they also contain numerous phagosomes. Plasmatocytes represent 90-95% of all mature larval hemocytes. They function in the removal of dead cells and microbial pathogens.</t>
        </is>
      </c>
      <c r="E9" t="inlineStr">
        <is>
          <t>Brehelin, 1982, Cell Tissue Res. 221(3): 607--615 (flybase.org/reports/FBrf0037631); Brehelin and Zachary, 1986, Brehelin, 1986: 36--48 (flybase.org/reports/FBrf0066479); Lanot et al., 2001, Dev. Biol. 230(2): 243--257 (flybase.org/reports/FBrf0134542)</t>
        </is>
      </c>
      <c r="F9" t="inlineStr"/>
      <c r="G9" t="inlineStr"/>
      <c r="H9" t="inlineStr"/>
    </row>
    <row r="10">
      <c r="A10">
        <f>HYPERLINK("https://www.ebi.ac.uk/ols/ontologies/fbbt/terms?iri=http://purl.obolibrary.org/obo/FBbt_00001686","FBbt:00001686")</f>
        <v/>
      </c>
      <c r="B10" t="inlineStr">
        <is>
          <t>macrophage</t>
        </is>
      </c>
      <c r="C10" t="inlineStr">
        <is>
          <t>None</t>
        </is>
      </c>
      <c r="D10" t="inlineStr">
        <is>
          <t>Hemocyte that shows phagocytic activity. Morphologically, these cells are plasmatocytes (Tepass et al., 1994; Sorrentino et al., 2002). They only differentiate from plasmatocytes in embryos and at metamorphosis.</t>
        </is>
      </c>
      <c r="E10" t="inlineStr">
        <is>
          <t>Tepass et al., 1994, Development 120(7): 1829--1837 (flybase.org/reports/FBrf0074598); Lanot et al., 2001, Dev. Biol. 230(2): 243--257 (flybase.org/reports/FBrf0134542); Sorrentino et al., 2002, Dev. Biol. 243(1): 65--80 (flybase.org/reports/FBrf0144807)</t>
        </is>
      </c>
      <c r="F10" t="inlineStr"/>
      <c r="G10" t="inlineStr"/>
      <c r="H10" t="inlineStr"/>
    </row>
    <row r="11">
      <c r="A11">
        <f>HYPERLINK("https://www.ebi.ac.uk/ols/ontologies/fbbt/terms?iri=http://purl.obolibrary.org/obo/FBbt_00001688","FBbt:00001688")</f>
        <v/>
      </c>
      <c r="B11" t="inlineStr">
        <is>
          <t>podocyte</t>
        </is>
      </c>
      <c r="C11" t="inlineStr">
        <is>
          <t>None</t>
        </is>
      </c>
      <c r="D11" t="inlineStr">
        <is>
          <t>Hemocyte of the embryo and larva that differentiates from plasmatocytes, flattening and extending long cytoplasmic extensions.</t>
        </is>
      </c>
      <c r="E11" t="inlineStr">
        <is>
          <t>Lanot et al., 2001, Dev. Biol. 230(2): 243--257 (flybase.org/reports/FBrf0134542)</t>
        </is>
      </c>
      <c r="F11" t="inlineStr"/>
      <c r="G11" t="inlineStr"/>
      <c r="H11" t="inlineStr"/>
    </row>
    <row r="12">
      <c r="A12">
        <f>HYPERLINK("https://www.ebi.ac.uk/ols/ontologies/fbbt/terms?iri=http://purl.obolibrary.org/obo/FBbt_00001687","FBbt:00001687")</f>
        <v/>
      </c>
      <c r="B12" t="inlineStr">
        <is>
          <t>lamellocyte</t>
        </is>
      </c>
      <c r="C12" t="inlineStr">
        <is>
          <t>None</t>
        </is>
      </c>
      <c r="D12" t="inlineStr">
        <is>
          <t>Hemocyte of the larva. Large, flat and regularly shaped hemocyte involved in the immune response of encapsulation. They contain short and narrow vesicles of rough endoplasmic reticulum, a well developed Golgi apparatus and some free ribosomes. Lamellocytes are not found in embryos and adults, and are rare in healthy larvae, although their differentiation can be induced by parasitoid wasp infection. Lamellocytes are involved in encapsulating and killing parasites. They differentiate both from the lymph gland and from the sessile hemocyte population.</t>
        </is>
      </c>
      <c r="E12" t="inlineStr">
        <is>
          <t>Rizki, 1978, Ashburner, Wright, 1978-1980 b: 397--452 (flybase.org/reports/FBrf0031012); Brehelin, 1982, Cell Tissue Res. 221(3): 607--615 (flybase.org/reports/FBrf0037631); Lanot et al., 2001, Dev. Biol. 230(2): 243--257 (flybase.org/reports/FBrf0134542); Sorrentino et al., 2002, Dev. Biol. 243(1): 65--80 (flybase.org/reports/FBrf0144807); Márkus et al., 2009, Proc. Natl. Acad. Sci. U.S.A. 106(12): 4805--4809 (flybase.org/reports/FBrf0207538); Stofanko et al., 2010, PLoS ONE 5(11): e14051 (flybase.org/reports/FBrf0212461)</t>
        </is>
      </c>
      <c r="F12" t="inlineStr"/>
      <c r="G12" t="inlineStr"/>
      <c r="H12" t="inlineStr"/>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2019-08-09T09:42:16Z</dcterms:created>
  <dcterms:modified xsi:type="dcterms:W3CDTF">2019-08-09T09:42:16Z</dcterms:modified>
</cp:coreProperties>
</file>