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HYPERLINK("https://www.ebi.ac.uk/ols/ontologies/fbbt/terms?iri=http://purl.obolibrary.org/obo/FBbt_00006020","FBbt:00006020")</f>
        <v/>
      </c>
      <c r="B2" t="inlineStr">
        <is>
          <t>lch5 cap attachment cell</t>
        </is>
      </c>
      <c r="C2" t="inlineStr">
        <is>
          <t>CA</t>
        </is>
      </c>
      <c r="D2" t="inlineStr">
        <is>
          <t>A cell that anchors the scolopidial dendritic cap cells of abdominal lateral pentascolopidial chordotonal organ lch5 to the cuticle. There are two of these per chordotonal organ of this type.</t>
        </is>
      </c>
      <c r="E2" t="inlineStr">
        <is>
          <t>Inbal et al., 2004, Dev. Cell 7(2): 241--250 (flybase.org/reports/FBrf0180120)</t>
        </is>
      </c>
      <c r="F2" t="inlineStr"/>
      <c r="G2" t="inlineStr"/>
      <c r="H2" t="inlineStr"/>
    </row>
    <row r="3">
      <c r="A3">
        <f>HYPERLINK("https://www.ebi.ac.uk/ols/ontologies/fbbt/terms?iri=http://purl.obolibrary.org/obo/FBbt_00004994","FBbt:00004994")</f>
        <v/>
      </c>
      <c r="B3" t="inlineStr">
        <is>
          <t>epidermoblast</t>
        </is>
      </c>
      <c r="C3" t="inlineStr">
        <is>
          <t>dermoblasts</t>
        </is>
      </c>
      <c r="D3" t="inlineStr">
        <is>
          <t>Progenitor of an epidermal cell.</t>
        </is>
      </c>
      <c r="E3" t="inlineStr">
        <is>
          <t>Campos-Ortega, 1994, J. Physiol., Paris 88(2): 111--122 (flybase.org/reports/FBrf0078160)</t>
        </is>
      </c>
      <c r="F3" t="inlineStr"/>
      <c r="G3" t="inlineStr"/>
      <c r="H3" t="inlineStr"/>
    </row>
    <row r="4">
      <c r="A4">
        <f>HYPERLINK("https://www.ebi.ac.uk/ols/ontologies/fbbt/terms?iri=http://purl.obolibrary.org/obo/FBbt_00001793","FBbt:00001793")</f>
        <v/>
      </c>
      <c r="B4" t="inlineStr">
        <is>
          <t>small cell associated with anterior dorsal histoblasts abdominal</t>
        </is>
      </c>
      <c r="C4" t="inlineStr">
        <is>
          <t>None</t>
        </is>
      </c>
      <c r="D4" t="inlineStr">
        <is>
          <t>Cell that belongs to a bilaterally-paired cluster of approximately 10 small cells per abdominal hemisegment, just medial to the anterior dorsal histoblast nest. These are not histoblasts or epidermal cells and do not increase in size during larval life.</t>
        </is>
      </c>
      <c r="E4" t="inlineStr">
        <is>
          <t>Madhavan and Schneiderman, 1977, Wilhelm Roux Arch. Dev. Biol. 183(4): 269--305 (flybase.org/reports/FBrf0030719)</t>
        </is>
      </c>
      <c r="F4" t="inlineStr"/>
      <c r="G4" t="inlineStr"/>
      <c r="H4" t="inlineStr"/>
    </row>
    <row r="5">
      <c r="A5">
        <f>HYPERLINK("https://www.ebi.ac.uk/ols/ontologies/fbbt/terms?iri=http://purl.obolibrary.org/obo/FBbt_00100319","FBbt:00100319")</f>
        <v/>
      </c>
      <c r="B5" t="inlineStr">
        <is>
          <t>leading edge mixer cell</t>
        </is>
      </c>
      <c r="C5" t="inlineStr">
        <is>
          <t>mixer cell; MC</t>
        </is>
      </c>
      <c r="D5" t="inlineStr">
        <is>
          <t>A leading edge cell that moves from the anterior compartment of one segment to the posterior compartment of the segment immediately anterior to it during dorsal closure. There is one of these per abdominal segment, initially located in the dorso-anterior corner of each anterior compartment at the dorsal-end of the groove that marks the segment boundary.</t>
        </is>
      </c>
      <c r="E5" t="inlineStr">
        <is>
          <t>Gettings et al., 2010, PLoS Biol. 8(6): e1000390 (flybase.org/reports/FBrf0211014)</t>
        </is>
      </c>
      <c r="F5" t="inlineStr"/>
      <c r="G5" t="inlineStr"/>
      <c r="H5" t="inlineStr"/>
    </row>
    <row r="6">
      <c r="A6">
        <f>HYPERLINK("https://www.ebi.ac.uk/ols/ontologies/fbbt/terms?iri=http://purl.obolibrary.org/obo/FBbt_00001801","FBbt:00001801")</f>
        <v/>
      </c>
      <c r="B6" t="inlineStr">
        <is>
          <t>small cell associated with anterior dorsal histoblasts abdominal 4</t>
        </is>
      </c>
      <c r="C6" t="inlineStr">
        <is>
          <t>None</t>
        </is>
      </c>
      <c r="D6" t="inlineStr">
        <is>
          <t>Cell that belongs to a bilaterally-paired cluster of approximately 10 small cells per abdominal hemisegment, just medial to the anterior dorsal histoblast nest in larval abdominal segment 4. These are not histoblasts or epidermal cells and do not increase in size during larval life.</t>
        </is>
      </c>
      <c r="E6" t="inlineStr">
        <is>
          <t>Madhavan and Schneiderman, 1977, Wilhelm Roux Arch. Dev. Biol. 183(4): 269--305 (flybase.org/reports/FBrf0030719)</t>
        </is>
      </c>
      <c r="F6" t="inlineStr"/>
      <c r="G6" t="inlineStr"/>
      <c r="H6" t="inlineStr"/>
    </row>
    <row r="7">
      <c r="A7">
        <f>HYPERLINK("https://www.ebi.ac.uk/ols/ontologies/fbbt/terms?iri=http://purl.obolibrary.org/obo/FBbt_00100320","FBbt:00100320")</f>
        <v/>
      </c>
      <c r="B7" t="inlineStr">
        <is>
          <t>anterior intercalating leading edge cell</t>
        </is>
      </c>
      <c r="C7" t="inlineStr">
        <is>
          <t>AI cell</t>
        </is>
      </c>
      <c r="D7" t="inlineStr">
        <is>
          <t>Leading edge cell that originates in the anterior compartment in the second row of the dorsal epidermis during dorsal closure and which intercalates into the leading edge adjacent to the compartment boundary at the same time as the mixer cell crosses the segment boundary.</t>
        </is>
      </c>
      <c r="E7" t="inlineStr">
        <is>
          <t>Gettings et al., 2010, PLoS Biol. 8(6): e1000390 (flybase.org/reports/FBrf0211014)</t>
        </is>
      </c>
      <c r="F7" t="inlineStr"/>
      <c r="G7" t="inlineStr"/>
      <c r="H7" t="inlineStr"/>
    </row>
    <row r="8">
      <c r="A8">
        <f>HYPERLINK("https://www.ebi.ac.uk/ols/ontologies/fbbt/terms?iri=http://purl.obolibrary.org/obo/FBbt_00001795","FBbt:00001795")</f>
        <v/>
      </c>
      <c r="B8" t="inlineStr">
        <is>
          <t>small cell associated with anterior dorsal histoblasts abdominal 1</t>
        </is>
      </c>
      <c r="C8" t="inlineStr">
        <is>
          <t>None</t>
        </is>
      </c>
      <c r="D8" t="inlineStr">
        <is>
          <t>Cell that belongs to a bilaterally-paired cluster of approximately 10 small cells per abdominal hemisegment, just medial to the anterior dorsal histoblast nest in larval abdominal segment 1. These are not histoblasts or epidermal cells and do not increase in size during larval life.</t>
        </is>
      </c>
      <c r="E8" t="inlineStr">
        <is>
          <t>Madhavan and Schneiderman, 1977, Wilhelm Roux Arch. Dev. Biol. 183(4): 269--305 (flybase.org/reports/FBrf0030719)</t>
        </is>
      </c>
      <c r="F8" t="inlineStr"/>
      <c r="G8" t="inlineStr"/>
      <c r="H8" t="inlineStr"/>
    </row>
    <row r="9">
      <c r="A9">
        <f>HYPERLINK("https://www.ebi.ac.uk/ols/ontologies/fbbt/terms?iri=http://purl.obolibrary.org/obo/FBbt_00003185","FBbt:00003185")</f>
        <v/>
      </c>
      <c r="B9" t="inlineStr">
        <is>
          <t>adult oenocyte</t>
        </is>
      </c>
      <c r="C9" t="inlineStr">
        <is>
          <t>None</t>
        </is>
      </c>
      <c r="D9" t="inlineStr">
        <is>
          <t>Large, acidophilic cell found in rows under the epidermis of each abdominal segment. Two dorsal rows run from the heart tube to the spiracle, close to the posterior boundary of the segment. A single, or sometimes split, transverse row is found under each sternite.</t>
        </is>
      </c>
      <c r="E9" t="inlineStr">
        <is>
          <t>Miller, 1950, Demerec, 1950: 420--534 (flybase.org/reports/FBrf0007735)</t>
        </is>
      </c>
      <c r="F9" t="inlineStr"/>
      <c r="G9" t="inlineStr"/>
      <c r="H9" t="inlineStr"/>
    </row>
    <row r="10">
      <c r="A10">
        <f>HYPERLINK("https://www.ebi.ac.uk/ols/ontologies/fbbt/terms?iri=http://purl.obolibrary.org/obo/FBbt_00004995","FBbt:00004995")</f>
        <v/>
      </c>
      <c r="B10" t="inlineStr">
        <is>
          <t>oenocyte</t>
        </is>
      </c>
      <c r="C10" t="inlineStr">
        <is>
          <t>None</t>
        </is>
      </c>
      <c r="D10" t="inlineStr">
        <is>
          <t>Large cell located in a cluster or row under the abdominal epidermis, to which it is as attached.</t>
        </is>
      </c>
      <c r="E10" t="inlineStr"/>
      <c r="F10" t="inlineStr"/>
      <c r="G10" t="inlineStr"/>
      <c r="H10" t="inlineStr"/>
    </row>
    <row r="11">
      <c r="A11">
        <f>HYPERLINK("https://www.ebi.ac.uk/ols/ontologies/fbbt/terms?iri=http://purl.obolibrary.org/obo/FBbt_00001805","FBbt:00001805")</f>
        <v/>
      </c>
      <c r="B11" t="inlineStr">
        <is>
          <t>small cell associated with anterior dorsal histoblasts abdominal 6</t>
        </is>
      </c>
      <c r="C11" t="inlineStr">
        <is>
          <t>None</t>
        </is>
      </c>
      <c r="D11" t="inlineStr">
        <is>
          <t>Cell that belongs to a bilaterally-paired cluster of approximately 10 small cells per abdominal hemisegment, just medial to the anterior dorsal histoblast nest in larval abdominal segment 6. These are not histoblasts or epidermal cells and do not increase in size during larval life.</t>
        </is>
      </c>
      <c r="E11" t="inlineStr">
        <is>
          <t>Madhavan and Schneiderman, 1977, Wilhelm Roux Arch. Dev. Biol. 183(4): 269--305 (flybase.org/reports/FBrf0030719)</t>
        </is>
      </c>
      <c r="F11" t="inlineStr"/>
      <c r="G11" t="inlineStr"/>
      <c r="H11" t="inlineStr"/>
    </row>
    <row r="12">
      <c r="A12">
        <f>HYPERLINK("https://www.ebi.ac.uk/ols/ontologies/fbbt/terms?iri=http://purl.obolibrary.org/obo/FBbt_00001803","FBbt:00001803")</f>
        <v/>
      </c>
      <c r="B12" t="inlineStr">
        <is>
          <t>small cell associated with anterior dorsal histoblasts abdominal 5</t>
        </is>
      </c>
      <c r="C12" t="inlineStr">
        <is>
          <t>None</t>
        </is>
      </c>
      <c r="D12" t="inlineStr">
        <is>
          <t>Cell that belongs to a bilaterally-paired cluster of approximately 10 small cells per abdominal hemisegment, just medial to the anterior dorsal histoblast nest in larval abdominal segment 5. These are not histoblasts or epidermal cells and do not increase in size during larval life.</t>
        </is>
      </c>
      <c r="E12" t="inlineStr">
        <is>
          <t>Madhavan and Schneiderman, 1977, Wilhelm Roux Arch. Dev. Biol. 183(4): 269--305 (flybase.org/reports/FBrf0030719)</t>
        </is>
      </c>
      <c r="F12" t="inlineStr"/>
      <c r="G12" t="inlineStr"/>
      <c r="H12" t="inlineStr"/>
    </row>
    <row r="13">
      <c r="A13">
        <f>HYPERLINK("https://www.ebi.ac.uk/ols/ontologies/fbbt/terms?iri=http://purl.obolibrary.org/obo/FBbt_00007325","FBbt:00007325")</f>
        <v/>
      </c>
      <c r="B13" t="inlineStr">
        <is>
          <t>epidermal cell</t>
        </is>
      </c>
      <c r="C13" t="inlineStr">
        <is>
          <t>None</t>
        </is>
      </c>
      <c r="D13" t="inlineStr">
        <is>
          <t>Any epithelial cell (FBbt:00000124) that is part of some epidermis (FBbt:00004993).</t>
        </is>
      </c>
      <c r="E13" t="inlineStr"/>
      <c r="F13" t="inlineStr"/>
      <c r="G13" t="inlineStr"/>
      <c r="H13" t="inlineStr"/>
    </row>
    <row r="14">
      <c r="A14">
        <f>HYPERLINK("https://www.ebi.ac.uk/ols/ontologies/fbbt/terms?iri=http://purl.obolibrary.org/obo/FBbt_00004240","FBbt:00004240")</f>
        <v/>
      </c>
      <c r="B14" t="inlineStr">
        <is>
          <t>ocellus corneagenous cell</t>
        </is>
      </c>
      <c r="C14" t="inlineStr">
        <is>
          <t>None</t>
        </is>
      </c>
      <c r="D14" t="inlineStr">
        <is>
          <t>Corneagenous cells of the adult ocellus. The cells form a monolayers that separates the ocellus cornea from the rhabdomeres.</t>
        </is>
      </c>
      <c r="E14" t="inlineStr">
        <is>
          <t>Stark et al., 1989, J. Neurogenet. 5: 127--153 (flybase.org/reports/FBrf0050358)</t>
        </is>
      </c>
      <c r="F14" t="inlineStr"/>
      <c r="G14" t="inlineStr"/>
      <c r="H14" t="inlineStr"/>
    </row>
    <row r="15">
      <c r="A15">
        <f>HYPERLINK("https://www.ebi.ac.uk/ols/ontologies/fbbt/terms?iri=http://purl.obolibrary.org/obo/FBbt_00001789","FBbt:00001789")</f>
        <v/>
      </c>
      <c r="B15" t="inlineStr">
        <is>
          <t>histoblast</t>
        </is>
      </c>
      <c r="C15" t="inlineStr">
        <is>
          <t>None</t>
        </is>
      </c>
      <c r="D15" t="inlineStr">
        <is>
          <t>A progenitor cell found in the larval epidermis that produces the adult external abdomen. These cells are part of the larval epidermis, secrete cuticle and contribute to larval epithelial patterning. They can be distinguished from the larval epidermal cells due to their small size and the fact that they remain diploid (Martinez Arias, 1993).</t>
        </is>
      </c>
      <c r="E15" t="inlineStr">
        <is>
          <t>Martinez Arias, 1993, Bate, Martinez Arias, 1993: 517--608 (flybase.org/reports/FBrf0064786)</t>
        </is>
      </c>
      <c r="F15" t="inlineStr"/>
      <c r="G15" t="inlineStr"/>
      <c r="H15" t="inlineStr"/>
    </row>
    <row r="16">
      <c r="A16">
        <f>HYPERLINK("https://www.ebi.ac.uk/ols/ontologies/fbbt/terms?iri=http://purl.obolibrary.org/obo/FBbt_00001799","FBbt:00001799")</f>
        <v/>
      </c>
      <c r="B16" t="inlineStr">
        <is>
          <t>small cell associated with anterior dorsal histoblasts abdominal 3</t>
        </is>
      </c>
      <c r="C16" t="inlineStr">
        <is>
          <t>None</t>
        </is>
      </c>
      <c r="D16" t="inlineStr">
        <is>
          <t>Cell that belongs to a bilaterally-paired cluster of approximately 10 small cells per abdominal hemisegment, just medial to the anterior dorsal histoblast nest in larval abdominal segment 3. These are not histoblasts or epidermal cells and do not increase in size during larval life.</t>
        </is>
      </c>
      <c r="E16" t="inlineStr">
        <is>
          <t>Madhavan and Schneiderman, 1977, Wilhelm Roux Arch. Dev. Biol. 183(4): 269--305 (flybase.org/reports/FBrf0030719)</t>
        </is>
      </c>
      <c r="F16" t="inlineStr"/>
      <c r="G16" t="inlineStr"/>
      <c r="H16" t="inlineStr"/>
    </row>
    <row r="17">
      <c r="A17">
        <f>HYPERLINK("https://www.ebi.ac.uk/ols/ontologies/fbbt/terms?iri=http://purl.obolibrary.org/obo/FBbt_00100321","FBbt:00100321")</f>
        <v/>
      </c>
      <c r="B17" t="inlineStr">
        <is>
          <t>posterior intercalating leading edge cell</t>
        </is>
      </c>
      <c r="C17" t="inlineStr">
        <is>
          <t>PI cell</t>
        </is>
      </c>
      <c r="D17" t="inlineStr">
        <is>
          <t>Leading edge cell that originates in the posterior compartment in the second row of the dorsal epidermis during dorsal closure and which intercalates into the leading edge adjacent to the compartment boundary at the same time as the mixer cell crosses the segment boundary.</t>
        </is>
      </c>
      <c r="E17" t="inlineStr">
        <is>
          <t>Gettings et al., 2010, PLoS Biol. 8(6): e1000390 (flybase.org/reports/FBrf0211014)</t>
        </is>
      </c>
      <c r="F17" t="inlineStr"/>
      <c r="G17" t="inlineStr"/>
      <c r="H17" t="inlineStr"/>
    </row>
    <row r="18">
      <c r="A18">
        <f>HYPERLINK("https://www.ebi.ac.uk/ols/ontologies/fbbt/terms?iri=http://purl.obolibrary.org/obo/FBbt_00005090","FBbt:00005090")</f>
        <v/>
      </c>
      <c r="B18" t="inlineStr">
        <is>
          <t>tendon cell</t>
        </is>
      </c>
      <c r="C18" t="inlineStr">
        <is>
          <t>None</t>
        </is>
      </c>
      <c r="D18" t="inlineStr">
        <is>
          <t>Cell of epidermal origin that is attached to the end of muscles and connects them to the exoskeleton. The attachment between the muscle and tendon cell is done via interdigitating desmosomes. The attachment of the tendon cell to the cuticle relies on interdigitating hemidesmosomes in this cell that are closely associated with tonofibrils embedded in the cuticle.</t>
        </is>
      </c>
      <c r="E18" t="inlineStr">
        <is>
          <t>Miller, 1950, Demerec, 1950: 420--534 (flybase.org/reports/FBrf0007735); Reedy and Beall, 1993, Dev. Biol. 160(2): 466--479 (flybase.org/reports/FBrf0064665); Bate, 1993, Bate, Martinez Arias, 1993: 1013--1090 (flybase.org/reports/FBrf0064793)</t>
        </is>
      </c>
      <c r="F18" t="inlineStr"/>
      <c r="G18" t="inlineStr"/>
      <c r="H18" t="inlineStr"/>
    </row>
    <row r="19">
      <c r="A19">
        <f>HYPERLINK("https://www.ebi.ac.uk/ols/ontologies/fbbt/terms?iri=http://purl.obolibrary.org/obo/FBbt_00006021","FBbt:00006021")</f>
        <v/>
      </c>
      <c r="B19" t="inlineStr">
        <is>
          <t>lch5 ligament attachment cell</t>
        </is>
      </c>
      <c r="C19" t="inlineStr">
        <is>
          <t>LA</t>
        </is>
      </c>
      <c r="D19" t="inlineStr">
        <is>
          <t>A cell that anchors the scolopidial ligament cell of abdominal lateral pentascolopidial chordotonal organ lch5 to the cuticle.</t>
        </is>
      </c>
      <c r="E19" t="inlineStr">
        <is>
          <t>Inbal et al., 2004, Dev. Cell 7(2): 241--250 (flybase.org/reports/FBrf0180120)</t>
        </is>
      </c>
      <c r="F19" t="inlineStr"/>
      <c r="G19" t="inlineStr"/>
      <c r="H19" t="inlineStr"/>
    </row>
    <row r="20">
      <c r="A20">
        <f>HYPERLINK("https://www.ebi.ac.uk/ols/ontologies/fbbt/terms?iri=http://purl.obolibrary.org/obo/FBbt_00001797","FBbt:00001797")</f>
        <v/>
      </c>
      <c r="B20" t="inlineStr">
        <is>
          <t>small cell associated with anterior dorsal histoblasts abdominal 2</t>
        </is>
      </c>
      <c r="C20" t="inlineStr">
        <is>
          <t>None</t>
        </is>
      </c>
      <c r="D20" t="inlineStr">
        <is>
          <t>Cell that belongs to a bilaterally-paired cluster of approximately 10 small cells per abdominal hemisegment, just medial to the anterior dorsal histoblast nest in larval abdominal segment 2. These are not histoblasts or epidermal cells and do not increase in size during larval life.</t>
        </is>
      </c>
      <c r="E20" t="inlineStr">
        <is>
          <t>Madhavan and Schneiderman, 1977, Wilhelm Roux Arch. Dev. Biol. 183(4): 269--305 (flybase.org/reports/FBrf0030719)</t>
        </is>
      </c>
      <c r="F20" t="inlineStr"/>
      <c r="G20" t="inlineStr"/>
      <c r="H20" t="inlineStr"/>
    </row>
    <row r="21">
      <c r="A21">
        <f>HYPERLINK("https://www.ebi.ac.uk/ols/ontologies/fbbt/terms?iri=http://purl.obolibrary.org/obo/FBbt_00001807","FBbt:00001807")</f>
        <v/>
      </c>
      <c r="B21" t="inlineStr">
        <is>
          <t>small cell associated with anterior dorsal histoblasts abdominal 7</t>
        </is>
      </c>
      <c r="C21" t="inlineStr">
        <is>
          <t>None</t>
        </is>
      </c>
      <c r="D21" t="inlineStr">
        <is>
          <t>Cell that belongs to a bilaterally-paired cluster of approximately 10 small cells per abdominal hemisegment, just medial to the anterior dorsal histoblast nest in larval abdominal segment 7. These are not histoblasts or epidermal cells and do not increase in size during larval life.</t>
        </is>
      </c>
      <c r="E21" t="inlineStr">
        <is>
          <t>Madhavan and Schneiderman, 1977, Wilhelm Roux Arch. Dev. Biol. 183(4): 269--305 (flybase.org/reports/FBrf0030719)</t>
        </is>
      </c>
      <c r="F21" t="inlineStr"/>
      <c r="G21" t="inlineStr"/>
      <c r="H21" t="inlineStr"/>
    </row>
    <row r="22">
      <c r="A22">
        <f>HYPERLINK("https://www.ebi.ac.uk/ols/ontologies/fbbt/terms?iri=http://purl.obolibrary.org/obo/FBbt_00005746","FBbt:00005746")</f>
        <v/>
      </c>
      <c r="B22" t="inlineStr">
        <is>
          <t>embryonic leading edge cell</t>
        </is>
      </c>
      <c r="C22" t="inlineStr">
        <is>
          <t>None</t>
        </is>
      </c>
      <c r="D22" t="inlineStr">
        <is>
          <t>Cell at the leading edge of the dorsal epidermis during dorsal closure.</t>
        </is>
      </c>
      <c r="E22" t="inlineStr"/>
      <c r="F22" t="inlineStr"/>
      <c r="G22" t="inlineStr"/>
      <c r="H22" t="inlineStr"/>
    </row>
    <row r="23">
      <c r="A23">
        <f>HYPERLINK("https://www.ebi.ac.uk/ols/ontologies/fbbt/terms?iri=http://purl.obolibrary.org/obo/FBbt_00001694","FBbt:00001694")</f>
        <v/>
      </c>
      <c r="B23" t="inlineStr">
        <is>
          <t>embryonic/larval oenocyte</t>
        </is>
      </c>
      <c r="C23" t="inlineStr">
        <is>
          <t>larval oenocyte</t>
        </is>
      </c>
      <c r="D23" t="inlineStr">
        <is>
          <t>Embryonic/larval oenocytes are large, polyploid cells whose cytoplasm contains yellowish granules. They are arranged in clusters in abdominal segments 1-7, under the epidermis, to which they are attached by fine elastic cellular extensions. As the animal ages, the number of granules increases and the cells become highly enlarged relative to their neighbors. These cells have been shown to function in the breakdown of stored lipids and may also control feeding behaviour (Gutierrez et al., 2007). These cells degenerate during late pupal stages.</t>
        </is>
      </c>
      <c r="E23" t="inlineStr">
        <is>
          <t>Ferris, 1950, Demerec, 1950: 368--419 (flybase.org/reports/FBrf0007734); Gutierrez et al., 2007, Nature 445(7125): 275--280 (flybase.org/reports/FBrf0192579)</t>
        </is>
      </c>
      <c r="F23" t="inlineStr"/>
      <c r="G23" t="inlineStr"/>
      <c r="H2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2019-11-22T13:01:06Z</dcterms:created>
  <dcterms:modified xsi:type="dcterms:W3CDTF">2019-11-22T13:01:06Z</dcterms:modified>
</cp:coreProperties>
</file>