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exports mod and seasons\reaction time\"/>
    </mc:Choice>
  </mc:AlternateContent>
  <xr:revisionPtr revIDLastSave="0" documentId="13_ncr:1_{721CCFA6-9EF5-4C41-9159-4F0A074A30BA}" xr6:coauthVersionLast="44" xr6:coauthVersionMax="44" xr10:uidLastSave="{00000000-0000-0000-0000-000000000000}"/>
  <bookViews>
    <workbookView xWindow="-108" yWindow="-108" windowWidth="23256" windowHeight="12576" firstSheet="1" activeTab="3" xr2:uid="{B1DB94B7-2836-49F5-9F9B-0182B089D899}"/>
  </bookViews>
  <sheets>
    <sheet name="ABA monthly" sheetId="2" r:id="rId1"/>
    <sheet name="handle monthly" sheetId="5" r:id="rId2"/>
    <sheet name="qa monthly" sheetId="4" r:id="rId3"/>
    <sheet name="ABA weekday" sheetId="6" r:id="rId4"/>
    <sheet name="handle weekday" sheetId="8" r:id="rId5"/>
    <sheet name="qa weekday" sheetId="10" r:id="rId6"/>
  </sheets>
  <definedNames>
    <definedName name="ExternalData_1" localSheetId="0" hidden="1">'ABA monthly'!$A$1:$H$123</definedName>
    <definedName name="ExternalData_1" localSheetId="3" hidden="1">'ABA weekday'!$A$1:$H$91</definedName>
    <definedName name="ExternalData_1" localSheetId="1" hidden="1">'handle monthly'!$A$1:$F$120</definedName>
    <definedName name="ExternalData_1" localSheetId="4" hidden="1">'handle weekday'!$A$1:$F$88</definedName>
    <definedName name="ExternalData_1" localSheetId="2" hidden="1">'qa monthly'!$A$1:$F$125</definedName>
    <definedName name="ExternalData_1" localSheetId="5" hidden="1">'qa weekday'!$A$1:$F$89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8" l="1"/>
  <c r="D73" i="8"/>
  <c r="D82" i="10"/>
  <c r="D74" i="10"/>
  <c r="D66" i="10"/>
  <c r="D58" i="10"/>
  <c r="D50" i="10"/>
  <c r="D42" i="10"/>
  <c r="D34" i="10"/>
  <c r="D26" i="10"/>
  <c r="D18" i="10"/>
  <c r="D10" i="10"/>
  <c r="D2" i="10"/>
  <c r="D3" i="10"/>
  <c r="D4" i="10"/>
  <c r="D5" i="10"/>
  <c r="D6" i="10"/>
  <c r="D7" i="10"/>
  <c r="D8" i="10"/>
  <c r="D9" i="10"/>
  <c r="D11" i="10"/>
  <c r="D12" i="10"/>
  <c r="D13" i="10"/>
  <c r="D14" i="10"/>
  <c r="D15" i="10"/>
  <c r="D16" i="10"/>
  <c r="D17" i="10"/>
  <c r="D19" i="10"/>
  <c r="D20" i="10"/>
  <c r="D21" i="10"/>
  <c r="D22" i="10"/>
  <c r="D23" i="10"/>
  <c r="D24" i="10"/>
  <c r="D25" i="10"/>
  <c r="D27" i="10"/>
  <c r="D28" i="10"/>
  <c r="D29" i="10"/>
  <c r="D30" i="10"/>
  <c r="D31" i="10"/>
  <c r="D32" i="10"/>
  <c r="D33" i="10"/>
  <c r="D35" i="10"/>
  <c r="D36" i="10"/>
  <c r="D37" i="10"/>
  <c r="D38" i="10"/>
  <c r="D39" i="10"/>
  <c r="D40" i="10"/>
  <c r="D41" i="10"/>
  <c r="D43" i="10"/>
  <c r="D44" i="10"/>
  <c r="D45" i="10"/>
  <c r="D46" i="10"/>
  <c r="D47" i="10"/>
  <c r="D48" i="10"/>
  <c r="D49" i="10"/>
  <c r="D51" i="10"/>
  <c r="D52" i="10"/>
  <c r="D53" i="10"/>
  <c r="D54" i="10"/>
  <c r="D55" i="10"/>
  <c r="D56" i="10"/>
  <c r="D57" i="10"/>
  <c r="D59" i="10"/>
  <c r="D60" i="10"/>
  <c r="D61" i="10"/>
  <c r="D62" i="10"/>
  <c r="D63" i="10"/>
  <c r="D64" i="10"/>
  <c r="D65" i="10"/>
  <c r="D67" i="10"/>
  <c r="D68" i="10"/>
  <c r="D69" i="10"/>
  <c r="D70" i="10"/>
  <c r="D71" i="10"/>
  <c r="D72" i="10"/>
  <c r="D73" i="10"/>
  <c r="D75" i="10"/>
  <c r="D76" i="10"/>
  <c r="D77" i="10"/>
  <c r="D78" i="10"/>
  <c r="D79" i="10"/>
  <c r="D80" i="10"/>
  <c r="D81" i="10"/>
  <c r="D83" i="10"/>
  <c r="D84" i="10"/>
  <c r="D85" i="10"/>
  <c r="D86" i="10"/>
  <c r="D87" i="10"/>
  <c r="D88" i="10"/>
  <c r="D89" i="10"/>
  <c r="D2" i="8"/>
  <c r="D3" i="8"/>
  <c r="D4" i="8"/>
  <c r="D5" i="8"/>
  <c r="D6" i="8"/>
  <c r="D7" i="8"/>
  <c r="D8" i="8"/>
  <c r="D10" i="8"/>
  <c r="D11" i="8"/>
  <c r="D12" i="8"/>
  <c r="D13" i="8"/>
  <c r="D14" i="8"/>
  <c r="D15" i="8"/>
  <c r="D16" i="8"/>
  <c r="D18" i="8"/>
  <c r="D19" i="8"/>
  <c r="D20" i="8"/>
  <c r="D21" i="8"/>
  <c r="D22" i="8"/>
  <c r="D23" i="8"/>
  <c r="D24" i="8"/>
  <c r="D26" i="8"/>
  <c r="D27" i="8"/>
  <c r="D28" i="8"/>
  <c r="D29" i="8"/>
  <c r="D30" i="8"/>
  <c r="D31" i="8"/>
  <c r="D32" i="8"/>
  <c r="D34" i="8"/>
  <c r="D35" i="8"/>
  <c r="D36" i="8"/>
  <c r="D37" i="8"/>
  <c r="D38" i="8"/>
  <c r="D39" i="8"/>
  <c r="D40" i="8"/>
  <c r="D42" i="8"/>
  <c r="D43" i="8"/>
  <c r="D44" i="8"/>
  <c r="D45" i="8"/>
  <c r="D46" i="8"/>
  <c r="D47" i="8"/>
  <c r="D48" i="8"/>
  <c r="D50" i="8"/>
  <c r="D51" i="8"/>
  <c r="D52" i="8"/>
  <c r="D53" i="8"/>
  <c r="D54" i="8"/>
  <c r="D55" i="8"/>
  <c r="D56" i="8"/>
  <c r="D58" i="8"/>
  <c r="D59" i="8"/>
  <c r="D60" i="8"/>
  <c r="D61" i="8"/>
  <c r="D62" i="8"/>
  <c r="D63" i="8"/>
  <c r="D64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82DD9-CB3A-4730-AEC8-6E236A2DF7E6}" keepAlive="1" name="Query - ABA_month" description="Connection to the 'ABA_month' query in the workbook." type="5" refreshedVersion="6" background="1" saveData="1">
    <dbPr connection="Provider=Microsoft.Mashup.OleDb.1;Data Source=$Workbook$;Location=ABA_month;Extended Properties=&quot;&quot;" command="SELECT * FROM [ABA_month]"/>
  </connection>
  <connection id="2" xr16:uid="{CEFA1BC0-C46C-4FA8-B429-B40A8A0335D0}" keepAlive="1" name="Query - ABA_month (2)" description="Connection to the 'ABA_month (2)' query in the workbook." type="5" refreshedVersion="6" background="1" saveData="1">
    <dbPr connection="Provider=Microsoft.Mashup.OleDb.1;Data Source=$Workbook$;Location=&quot;ABA_month (2)&quot;;Extended Properties=&quot;&quot;" command="SELECT * FROM [ABA_month (2)]"/>
  </connection>
  <connection id="3" xr16:uid="{5B1F30D9-B62D-45A6-81DC-25856CA993CA}" keepAlive="1" name="Query - ABA_weekday" description="Connection to the 'ABA_weekday' query in the workbook." type="5" refreshedVersion="6" background="1" saveData="1">
    <dbPr connection="Provider=Microsoft.Mashup.OleDb.1;Data Source=$Workbook$;Location=ABA_weekday;Extended Properties=&quot;&quot;" command="SELECT * FROM [ABA_weekday]"/>
  </connection>
  <connection id="4" xr16:uid="{260FED59-0690-4EE7-9568-47B9B892845A}" keepAlive="1" name="Query - handle_month" description="Connection to the 'handle_month' query in the workbook." type="5" refreshedVersion="6" background="1" saveData="1">
    <dbPr connection="Provider=Microsoft.Mashup.OleDb.1;Data Source=$Workbook$;Location=handle_month;Extended Properties=&quot;&quot;" command="SELECT * FROM [handle_month]"/>
  </connection>
  <connection id="5" xr16:uid="{316CD2D9-1D52-4917-8405-33519CE2F371}" keepAlive="1" name="Query - handle_weekday" description="Connection to the 'handle_weekday' query in the workbook." type="5" refreshedVersion="6" background="1" saveData="1">
    <dbPr connection="Provider=Microsoft.Mashup.OleDb.1;Data Source=$Workbook$;Location=handle_weekday;Extended Properties=&quot;&quot;" command="SELECT * FROM [handle_weekday]"/>
  </connection>
  <connection id="6" xr16:uid="{E1646063-7824-47F5-BF7D-9F1ACF93E62F}" keepAlive="1" name="Query - qa_month" description="Connection to the 'qa_month' query in the workbook." type="5" refreshedVersion="6" background="1" saveData="1">
    <dbPr connection="Provider=Microsoft.Mashup.OleDb.1;Data Source=$Workbook$;Location=qa_month;Extended Properties=&quot;&quot;" command="SELECT * FROM [qa_month]"/>
  </connection>
  <connection id="7" xr16:uid="{6C81EBB5-EAE9-48CC-B9A0-192987E41FCA}" keepAlive="1" name="Query - qa_weekday" description="Connection to the 'qa_weekday' query in the workbook." type="5" refreshedVersion="6" background="1" saveData="1">
    <dbPr connection="Provider=Microsoft.Mashup.OleDb.1;Data Source=$Workbook$;Location=qa_weekday;Extended Properties=&quot;&quot;" command="SELECT * FROM [qa_weekday]"/>
  </connection>
</connections>
</file>

<file path=xl/sharedStrings.xml><?xml version="1.0" encoding="utf-8"?>
<sst xmlns="http://schemas.openxmlformats.org/spreadsheetml/2006/main" count="40" uniqueCount="12">
  <si>
    <t>year</t>
  </si>
  <si>
    <t>month</t>
  </si>
  <si>
    <t>count</t>
  </si>
  <si>
    <t>next_ninetyth_percentile_reaction_time_days</t>
  </si>
  <si>
    <t>next_tenth_percentile_reaction_time_minutes</t>
  </si>
  <si>
    <t>prev_ninetyth_percentile_reaction_time_days</t>
  </si>
  <si>
    <t>prev_tenth_percentile_reaction_time_minutes</t>
  </si>
  <si>
    <t>Column1</t>
  </si>
  <si>
    <t>year_month</t>
  </si>
  <si>
    <t>ninetyth_percentile_reaction_time_days</t>
  </si>
  <si>
    <t>tenth_percentile_reaction_time_minutes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</si>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</sst>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</a:t>
            </a:r>
            <a:r>
              <a:rPr lang="en-GB" baseline="0"/>
              <a:t> of comment reaction time (ABA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 monthly'!$D$1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monthly'!$D$2:$D$123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66EE-4E6A-BC48-E925CE3923C1}"/>
            </c:ext>
          </c:extLst>
        </c:ser>
        <c:ser>
          <c:idx val="1"/>
          <c:order val="1"/>
          <c:tx>
            <c:strRef>
              <c:f>'ABA monthly'!$E$1</c:f>
              <c:strCache>
                <c:ptCount val="1"/>
                <c:pt idx="0">
                  <c:v>next_ninetyth_percentile_reaction_time_days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monthly'!$E$2:$E$123</c:f>
              <c:numCache>
                <c:formatCode>General</c:formatCode>
                <c:ptCount val="41"/>
                <c:pt idx="0">
                  <c:v>1.01663194444444</c:v>
                </c:pt>
                <c:pt idx="1">
                  <c:v>0.95579861111111097</c:v>
                </c:pt>
                <c:pt idx="2">
                  <c:v>1.0201736111111099</c:v>
                </c:pt>
                <c:pt idx="3">
                  <c:v>0.92851851851851896</c:v>
                </c:pt>
                <c:pt idx="4">
                  <c:v>1.0667824074074099</c:v>
                </c:pt>
                <c:pt idx="5">
                  <c:v>0.97885416666666702</c:v>
                </c:pt>
                <c:pt idx="6">
                  <c:v>0.82331018518518495</c:v>
                </c:pt>
                <c:pt idx="7">
                  <c:v>1.12790509259259</c:v>
                </c:pt>
                <c:pt idx="8">
                  <c:v>0.99792824074074105</c:v>
                </c:pt>
                <c:pt idx="9">
                  <c:v>0.99854166666666699</c:v>
                </c:pt>
                <c:pt idx="10">
                  <c:v>1.14142361111111</c:v>
                </c:pt>
                <c:pt idx="11">
                  <c:v>1.1812962962963001</c:v>
                </c:pt>
                <c:pt idx="12">
                  <c:v>1.02827546296296</c:v>
                </c:pt>
                <c:pt idx="13">
                  <c:v>1.05143518518519</c:v>
                </c:pt>
                <c:pt idx="14">
                  <c:v>1.1345833333333299</c:v>
                </c:pt>
                <c:pt idx="15">
                  <c:v>1.1994444444444401</c:v>
                </c:pt>
                <c:pt idx="16">
                  <c:v>1.03138888888889</c:v>
                </c:pt>
                <c:pt idx="17">
                  <c:v>1.58436342592593</c:v>
                </c:pt>
                <c:pt idx="18">
                  <c:v>1.2753587962963</c:v>
                </c:pt>
                <c:pt idx="19">
                  <c:v>1.190625</c:v>
                </c:pt>
                <c:pt idx="20">
                  <c:v>1.0436111111111099</c:v>
                </c:pt>
                <c:pt idx="21">
                  <c:v>0.89446759259259301</c:v>
                </c:pt>
                <c:pt idx="22">
                  <c:v>1.0652430555555601</c:v>
                </c:pt>
                <c:pt idx="23">
                  <c:v>1.03739583333333</c:v>
                </c:pt>
                <c:pt idx="24">
                  <c:v>0.94248842592592597</c:v>
                </c:pt>
                <c:pt idx="25">
                  <c:v>1.0198263888888901</c:v>
                </c:pt>
                <c:pt idx="26">
                  <c:v>1.0648611111111099</c:v>
                </c:pt>
                <c:pt idx="27">
                  <c:v>1.01415509259259</c:v>
                </c:pt>
                <c:pt idx="28">
                  <c:v>1.0586342592592599</c:v>
                </c:pt>
                <c:pt idx="29">
                  <c:v>1.13778935185185</c:v>
                </c:pt>
                <c:pt idx="30">
                  <c:v>0.96668981481481497</c:v>
                </c:pt>
                <c:pt idx="31">
                  <c:v>1.1374884259259299</c:v>
                </c:pt>
                <c:pt idx="32">
                  <c:v>1.1474189814814799</c:v>
                </c:pt>
                <c:pt idx="33">
                  <c:v>1.0968865740740701</c:v>
                </c:pt>
                <c:pt idx="34">
                  <c:v>1.39016203703704</c:v>
                </c:pt>
                <c:pt idx="35">
                  <c:v>1.03680555555556</c:v>
                </c:pt>
                <c:pt idx="36">
                  <c:v>1.40288194444444</c:v>
                </c:pt>
                <c:pt idx="37">
                  <c:v>1.07329861111111</c:v>
                </c:pt>
                <c:pt idx="38">
                  <c:v>1.1082754629629601</c:v>
                </c:pt>
                <c:pt idx="39">
                  <c:v>1.0958217592592601</c:v>
                </c:pt>
                <c:pt idx="40">
                  <c:v>0.82111111111111101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E-4E6A-BC48-E925CE3923C1}"/>
            </c:ext>
          </c:extLst>
        </c:ser>
        <c:ser>
          <c:idx val="2"/>
          <c:order val="2"/>
          <c:tx>
            <c:strRef>
              <c:f>'ABA monthly'!$F$1</c:f>
              <c:strCache>
                <c:ptCount val="1"/>
                <c:pt idx="0">
                  <c:v>next_tenth_percentile_reaction_time_minutes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monthly'!$F$2:$F$123</c:f>
              <c:numCache>
                <c:formatCode>General</c:formatCode>
                <c:ptCount val="41"/>
                <c:pt idx="0">
                  <c:v>2.9666666666666699</c:v>
                </c:pt>
                <c:pt idx="1">
                  <c:v>2.7</c:v>
                </c:pt>
                <c:pt idx="2">
                  <c:v>2.6166666666666698</c:v>
                </c:pt>
                <c:pt idx="3">
                  <c:v>3.5</c:v>
                </c:pt>
                <c:pt idx="4">
                  <c:v>2.8666666666666698</c:v>
                </c:pt>
                <c:pt idx="5">
                  <c:v>2.81666666666667</c:v>
                </c:pt>
                <c:pt idx="6">
                  <c:v>2.9833333333333298</c:v>
                </c:pt>
                <c:pt idx="7">
                  <c:v>2.8333333333333299</c:v>
                </c:pt>
                <c:pt idx="8">
                  <c:v>3.0333333333333301</c:v>
                </c:pt>
                <c:pt idx="9">
                  <c:v>3.15</c:v>
                </c:pt>
                <c:pt idx="10">
                  <c:v>3.5333333333333301</c:v>
                </c:pt>
                <c:pt idx="11">
                  <c:v>3.3</c:v>
                </c:pt>
                <c:pt idx="12">
                  <c:v>4.2833333333333297</c:v>
                </c:pt>
                <c:pt idx="13">
                  <c:v>3.18333333333333</c:v>
                </c:pt>
                <c:pt idx="14">
                  <c:v>4.0166666666666702</c:v>
                </c:pt>
                <c:pt idx="15">
                  <c:v>3.3666666666666698</c:v>
                </c:pt>
                <c:pt idx="16">
                  <c:v>3.55</c:v>
                </c:pt>
                <c:pt idx="17">
                  <c:v>3.7833333333333301</c:v>
                </c:pt>
                <c:pt idx="18">
                  <c:v>3.8666666666666698</c:v>
                </c:pt>
                <c:pt idx="19">
                  <c:v>2.9666666666666699</c:v>
                </c:pt>
                <c:pt idx="20">
                  <c:v>3.2166666666666699</c:v>
                </c:pt>
                <c:pt idx="21">
                  <c:v>2.65</c:v>
                </c:pt>
                <c:pt idx="22">
                  <c:v>3.25</c:v>
                </c:pt>
                <c:pt idx="23">
                  <c:v>3.8833333333333302</c:v>
                </c:pt>
                <c:pt idx="24">
                  <c:v>4.2166666666666703</c:v>
                </c:pt>
                <c:pt idx="25">
                  <c:v>3.4833333333333298</c:v>
                </c:pt>
                <c:pt idx="26">
                  <c:v>3.5</c:v>
                </c:pt>
                <c:pt idx="27">
                  <c:v>4.0999999999999996</c:v>
                </c:pt>
                <c:pt idx="28">
                  <c:v>3.95</c:v>
                </c:pt>
                <c:pt idx="29">
                  <c:v>3.9</c:v>
                </c:pt>
                <c:pt idx="30">
                  <c:v>3.56666666666667</c:v>
                </c:pt>
                <c:pt idx="31">
                  <c:v>4.05</c:v>
                </c:pt>
                <c:pt idx="32">
                  <c:v>4.7</c:v>
                </c:pt>
                <c:pt idx="33">
                  <c:v>4.1166666666666698</c:v>
                </c:pt>
                <c:pt idx="34">
                  <c:v>4.75</c:v>
                </c:pt>
                <c:pt idx="35">
                  <c:v>3.7833333333333301</c:v>
                </c:pt>
                <c:pt idx="36">
                  <c:v>3.81666666666667</c:v>
                </c:pt>
                <c:pt idx="37">
                  <c:v>3.7</c:v>
                </c:pt>
                <c:pt idx="38">
                  <c:v>4.06666666666667</c:v>
                </c:pt>
                <c:pt idx="39">
                  <c:v>3.81666666666667</c:v>
                </c:pt>
                <c:pt idx="40">
                  <c:v>3.2166666666666699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E-4E6A-BC48-E925CE3923C1}"/>
            </c:ext>
          </c:extLst>
        </c:ser>
        <c:ser>
          <c:idx val="3"/>
          <c:order val="3"/>
          <c:tx>
            <c:strRef>
              <c:f>'ABA monthly'!$G$1</c:f>
              <c:strCache>
                <c:ptCount val="1"/>
                <c:pt idx="0">
                  <c:v>prev_ninetyth_percentile_reaction_time_days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monthly'!$G$2:$G$123</c:f>
              <c:numCache>
                <c:formatCode>General</c:formatCode>
                <c:ptCount val="41"/>
                <c:pt idx="0">
                  <c:v>1.09506944444444</c:v>
                </c:pt>
                <c:pt idx="1">
                  <c:v>1.0413425925925901</c:v>
                </c:pt>
                <c:pt idx="2">
                  <c:v>1.1871875000000001</c:v>
                </c:pt>
                <c:pt idx="3">
                  <c:v>0.85899305555555605</c:v>
                </c:pt>
                <c:pt idx="4">
                  <c:v>1.4877777777777801</c:v>
                </c:pt>
                <c:pt idx="5">
                  <c:v>1.11957175925926</c:v>
                </c:pt>
                <c:pt idx="6">
                  <c:v>0.95380787037036996</c:v>
                </c:pt>
                <c:pt idx="7">
                  <c:v>1.1318518518518501</c:v>
                </c:pt>
                <c:pt idx="8">
                  <c:v>1.0216087962963001</c:v>
                </c:pt>
                <c:pt idx="9">
                  <c:v>1.32434027777778</c:v>
                </c:pt>
                <c:pt idx="10">
                  <c:v>1.51561342592593</c:v>
                </c:pt>
                <c:pt idx="11">
                  <c:v>1.77443287037037</c:v>
                </c:pt>
                <c:pt idx="12">
                  <c:v>1.7119560185185201</c:v>
                </c:pt>
                <c:pt idx="13">
                  <c:v>1.27203703703704</c:v>
                </c:pt>
                <c:pt idx="14">
                  <c:v>1.71127314814815</c:v>
                </c:pt>
                <c:pt idx="15">
                  <c:v>1.4603009259259301</c:v>
                </c:pt>
                <c:pt idx="16">
                  <c:v>1.33111111111111</c:v>
                </c:pt>
                <c:pt idx="17">
                  <c:v>1.7124768518518501</c:v>
                </c:pt>
                <c:pt idx="18">
                  <c:v>1.4036226851851901</c:v>
                </c:pt>
                <c:pt idx="19">
                  <c:v>1.5324652777777801</c:v>
                </c:pt>
                <c:pt idx="20">
                  <c:v>1.5935879629629599</c:v>
                </c:pt>
                <c:pt idx="21">
                  <c:v>0.943391203703704</c:v>
                </c:pt>
                <c:pt idx="22">
                  <c:v>1.07984953703704</c:v>
                </c:pt>
                <c:pt idx="23">
                  <c:v>1.2986805555555601</c:v>
                </c:pt>
                <c:pt idx="24">
                  <c:v>1.0204398148148099</c:v>
                </c:pt>
                <c:pt idx="25">
                  <c:v>1.05383101851852</c:v>
                </c:pt>
                <c:pt idx="26">
                  <c:v>1.0648611111111099</c:v>
                </c:pt>
                <c:pt idx="27">
                  <c:v>0.95046296296296295</c:v>
                </c:pt>
                <c:pt idx="28">
                  <c:v>0.98766203703703703</c:v>
                </c:pt>
                <c:pt idx="29">
                  <c:v>1.3882175925925899</c:v>
                </c:pt>
                <c:pt idx="30">
                  <c:v>1.0837268518518499</c:v>
                </c:pt>
                <c:pt idx="31">
                  <c:v>1.04668981481481</c:v>
                </c:pt>
                <c:pt idx="32">
                  <c:v>1.0765162037036999</c:v>
                </c:pt>
                <c:pt idx="33">
                  <c:v>1.20922453703704</c:v>
                </c:pt>
                <c:pt idx="34">
                  <c:v>1.06012731481481</c:v>
                </c:pt>
                <c:pt idx="35">
                  <c:v>1.05283564814815</c:v>
                </c:pt>
                <c:pt idx="36">
                  <c:v>1.31270833333333</c:v>
                </c:pt>
                <c:pt idx="37">
                  <c:v>1.1565972222222201</c:v>
                </c:pt>
                <c:pt idx="38">
                  <c:v>1.4754629629629601</c:v>
                </c:pt>
                <c:pt idx="39">
                  <c:v>1.0031712962963</c:v>
                </c:pt>
                <c:pt idx="40">
                  <c:v>0.98922453703703705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E-4E6A-BC48-E925CE3923C1}"/>
            </c:ext>
          </c:extLst>
        </c:ser>
        <c:ser>
          <c:idx val="4"/>
          <c:order val="4"/>
          <c:tx>
            <c:strRef>
              <c:f>'ABA monthly'!$H$1</c:f>
              <c:strCache>
                <c:ptCount val="1"/>
                <c:pt idx="0">
                  <c:v>prev_tenth_percentile_reaction_time_minutes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monthly'!$H$2:$H$123</c:f>
              <c:numCache>
                <c:formatCode>General</c:formatCode>
                <c:ptCount val="41"/>
                <c:pt idx="0">
                  <c:v>3.68333333333333</c:v>
                </c:pt>
                <c:pt idx="1">
                  <c:v>3.1666666666666701</c:v>
                </c:pt>
                <c:pt idx="2">
                  <c:v>3.3333333333333299</c:v>
                </c:pt>
                <c:pt idx="3">
                  <c:v>3.4833333333333298</c:v>
                </c:pt>
                <c:pt idx="4">
                  <c:v>3.4166666666666701</c:v>
                </c:pt>
                <c:pt idx="5">
                  <c:v>3.43333333333333</c:v>
                </c:pt>
                <c:pt idx="6">
                  <c:v>3.8833333333333302</c:v>
                </c:pt>
                <c:pt idx="7">
                  <c:v>3.5333333333333301</c:v>
                </c:pt>
                <c:pt idx="8">
                  <c:v>3.8333333333333299</c:v>
                </c:pt>
                <c:pt idx="9">
                  <c:v>4.1166666666666698</c:v>
                </c:pt>
                <c:pt idx="10">
                  <c:v>4.0166666666666702</c:v>
                </c:pt>
                <c:pt idx="11">
                  <c:v>4.05</c:v>
                </c:pt>
                <c:pt idx="12">
                  <c:v>4.2166666666666703</c:v>
                </c:pt>
                <c:pt idx="13">
                  <c:v>4.43333333333333</c:v>
                </c:pt>
                <c:pt idx="14">
                  <c:v>4.3333333333333304</c:v>
                </c:pt>
                <c:pt idx="15">
                  <c:v>3.9666666666666699</c:v>
                </c:pt>
                <c:pt idx="16">
                  <c:v>4.2166666666666703</c:v>
                </c:pt>
                <c:pt idx="17">
                  <c:v>4.7333333333333298</c:v>
                </c:pt>
                <c:pt idx="18">
                  <c:v>4.55</c:v>
                </c:pt>
                <c:pt idx="19">
                  <c:v>3.9166666666666701</c:v>
                </c:pt>
                <c:pt idx="20">
                  <c:v>4.1166666666666698</c:v>
                </c:pt>
                <c:pt idx="21">
                  <c:v>3.05</c:v>
                </c:pt>
                <c:pt idx="22">
                  <c:v>3.7833333333333301</c:v>
                </c:pt>
                <c:pt idx="23">
                  <c:v>4.3499999999999996</c:v>
                </c:pt>
                <c:pt idx="24">
                  <c:v>4.3</c:v>
                </c:pt>
                <c:pt idx="25">
                  <c:v>3.8</c:v>
                </c:pt>
                <c:pt idx="26">
                  <c:v>4.8833333333333302</c:v>
                </c:pt>
                <c:pt idx="27">
                  <c:v>4.3666666666666698</c:v>
                </c:pt>
                <c:pt idx="28">
                  <c:v>4.3</c:v>
                </c:pt>
                <c:pt idx="29">
                  <c:v>5.2666666666666702</c:v>
                </c:pt>
                <c:pt idx="30">
                  <c:v>3.7166666666666699</c:v>
                </c:pt>
                <c:pt idx="31">
                  <c:v>5.2166666666666703</c:v>
                </c:pt>
                <c:pt idx="32">
                  <c:v>4.68333333333333</c:v>
                </c:pt>
                <c:pt idx="33">
                  <c:v>4.3499999999999996</c:v>
                </c:pt>
                <c:pt idx="34">
                  <c:v>5.31666666666667</c:v>
                </c:pt>
                <c:pt idx="35">
                  <c:v>4.7666666666666702</c:v>
                </c:pt>
                <c:pt idx="36">
                  <c:v>5.18333333333333</c:v>
                </c:pt>
                <c:pt idx="37">
                  <c:v>4.2166666666666703</c:v>
                </c:pt>
                <c:pt idx="38">
                  <c:v>5.4833333333333298</c:v>
                </c:pt>
                <c:pt idx="39">
                  <c:v>4.45</c:v>
                </c:pt>
                <c:pt idx="40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E-4E6A-BC48-E925CE39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62952"/>
        <c:axId val="392640960"/>
      </c:lineChart>
      <c:catAx>
        <c:axId val="5408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0960"/>
        <c:crosses val="autoZero"/>
        <c:auto val="1"/>
        <c:lblAlgn val="ctr"/>
        <c:lblOffset val="100"/>
        <c:noMultiLvlLbl val="0"/>
      </c:catAx>
      <c:valAx>
        <c:axId val="3926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</a:t>
            </a:r>
            <a:r>
              <a:rPr lang="en-GB" baseline="0"/>
              <a:t> c</a:t>
            </a:r>
            <a:r>
              <a:rPr lang="en-GB"/>
              <a:t>omment</a:t>
            </a:r>
            <a:r>
              <a:rPr lang="en-GB" baseline="0"/>
              <a:t> reaction time ('@' handle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'handle monthly'!$E$1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'handle monthly'!$D$2:$D$120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'handle monthly'!$E$2:$E$120</c:f>
              <c:numCache>
                <c:formatCode>General</c:formatCode>
                <c:ptCount val="41"/>
                <c:pt idx="0">
                  <c:v>2.80984953703704</c:v>
                </c:pt>
                <c:pt idx="1">
                  <c:v>2.1783333333333301</c:v>
                </c:pt>
                <c:pt idx="2">
                  <c:v>1.8136574074074101</c:v>
                </c:pt>
                <c:pt idx="3">
                  <c:v>2.13149305555556</c:v>
                </c:pt>
                <c:pt idx="4">
                  <c:v>2.0259027777777798</c:v>
                </c:pt>
                <c:pt idx="5">
                  <c:v>2.8964004629629598</c:v>
                </c:pt>
                <c:pt idx="6">
                  <c:v>2.61407407407407</c:v>
                </c:pt>
                <c:pt idx="7">
                  <c:v>1.42876157407407</c:v>
                </c:pt>
                <c:pt idx="8">
                  <c:v>1.76244212962963</c:v>
                </c:pt>
                <c:pt idx="9">
                  <c:v>1.64737268518519</c:v>
                </c:pt>
                <c:pt idx="10">
                  <c:v>3.2376736111111102</c:v>
                </c:pt>
                <c:pt idx="11">
                  <c:v>2.9948611111111099</c:v>
                </c:pt>
                <c:pt idx="12">
                  <c:v>1.52900462962963</c:v>
                </c:pt>
                <c:pt idx="13">
                  <c:v>2.61591435185185</c:v>
                </c:pt>
                <c:pt idx="14">
                  <c:v>2.75199074074074</c:v>
                </c:pt>
                <c:pt idx="15">
                  <c:v>2.4635416666666701</c:v>
                </c:pt>
                <c:pt idx="16">
                  <c:v>1.93399305555556</c:v>
                </c:pt>
                <c:pt idx="17">
                  <c:v>2.9433680555555601</c:v>
                </c:pt>
                <c:pt idx="18">
                  <c:v>1.9119791666666699</c:v>
                </c:pt>
                <c:pt idx="19">
                  <c:v>2.5873611111111101</c:v>
                </c:pt>
                <c:pt idx="20">
                  <c:v>1.90855324074074</c:v>
                </c:pt>
                <c:pt idx="21">
                  <c:v>1.94762731481481</c:v>
                </c:pt>
                <c:pt idx="22">
                  <c:v>3.11547453703704</c:v>
                </c:pt>
                <c:pt idx="23">
                  <c:v>2.6388773148148199</c:v>
                </c:pt>
                <c:pt idx="24">
                  <c:v>2.2067245370370401</c:v>
                </c:pt>
                <c:pt idx="25">
                  <c:v>1.878125</c:v>
                </c:pt>
                <c:pt idx="26">
                  <c:v>2.1853356481481501</c:v>
                </c:pt>
                <c:pt idx="27">
                  <c:v>3.77892361111111</c:v>
                </c:pt>
                <c:pt idx="28">
                  <c:v>2.9668749999999999</c:v>
                </c:pt>
                <c:pt idx="29">
                  <c:v>2.58804398148148</c:v>
                </c:pt>
                <c:pt idx="30">
                  <c:v>2.1807175925925901</c:v>
                </c:pt>
                <c:pt idx="31">
                  <c:v>2.6476851851851899</c:v>
                </c:pt>
                <c:pt idx="32">
                  <c:v>2.6485879629629601</c:v>
                </c:pt>
                <c:pt idx="33">
                  <c:v>2.3317939814814799</c:v>
                </c:pt>
                <c:pt idx="34">
                  <c:v>2.83561342592593</c:v>
                </c:pt>
                <c:pt idx="35">
                  <c:v>2.6705902777777801</c:v>
                </c:pt>
                <c:pt idx="36">
                  <c:v>2.7320370370370402</c:v>
                </c:pt>
                <c:pt idx="37">
                  <c:v>1.77927083333333</c:v>
                </c:pt>
                <c:pt idx="38">
                  <c:v>1.81045138888889</c:v>
                </c:pt>
                <c:pt idx="39">
                  <c:v>1.46212962962963</c:v>
                </c:pt>
                <c:pt idx="40">
                  <c:v>1.5328009259259301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0-4453-ADDC-750701592B21}"/>
            </c:ext>
          </c:extLst>
        </c:ser>
        <c:ser>
          <c:idx val="1"/>
          <c:order val="1"/>
          <c:tx>
            <c:strRef>
              <c:f>'handle monthly'!$F$1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'handle monthly'!$D$2:$D$120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'handle monthly'!$F$2:$F$120</c:f>
              <c:numCache>
                <c:formatCode>General</c:formatCode>
                <c:ptCount val="41"/>
                <c:pt idx="0">
                  <c:v>3.9666666666666699</c:v>
                </c:pt>
                <c:pt idx="1">
                  <c:v>3.85</c:v>
                </c:pt>
                <c:pt idx="2">
                  <c:v>4.56666666666667</c:v>
                </c:pt>
                <c:pt idx="3">
                  <c:v>4.0999999999999996</c:v>
                </c:pt>
                <c:pt idx="4">
                  <c:v>3.1166666666666698</c:v>
                </c:pt>
                <c:pt idx="5">
                  <c:v>4.5333333333333297</c:v>
                </c:pt>
                <c:pt idx="6">
                  <c:v>3.9666666666666699</c:v>
                </c:pt>
                <c:pt idx="7">
                  <c:v>4.43333333333333</c:v>
                </c:pt>
                <c:pt idx="8">
                  <c:v>5.1166666666666698</c:v>
                </c:pt>
                <c:pt idx="9">
                  <c:v>4.4166666666666696</c:v>
                </c:pt>
                <c:pt idx="10">
                  <c:v>5.4166666666666696</c:v>
                </c:pt>
                <c:pt idx="11">
                  <c:v>4.4833333333333298</c:v>
                </c:pt>
                <c:pt idx="12">
                  <c:v>5.9833333333333298</c:v>
                </c:pt>
                <c:pt idx="13">
                  <c:v>5.75</c:v>
                </c:pt>
                <c:pt idx="14">
                  <c:v>4.9166666666666696</c:v>
                </c:pt>
                <c:pt idx="15">
                  <c:v>5.7333333333333298</c:v>
                </c:pt>
                <c:pt idx="16">
                  <c:v>4.4666666666666703</c:v>
                </c:pt>
                <c:pt idx="17">
                  <c:v>5.6666666666666696</c:v>
                </c:pt>
                <c:pt idx="18">
                  <c:v>6.2166666666666703</c:v>
                </c:pt>
                <c:pt idx="19">
                  <c:v>4.06666666666667</c:v>
                </c:pt>
                <c:pt idx="20">
                  <c:v>4.8666666666666698</c:v>
                </c:pt>
                <c:pt idx="21">
                  <c:v>4.0166666666666702</c:v>
                </c:pt>
                <c:pt idx="22">
                  <c:v>5.6666666666666696</c:v>
                </c:pt>
                <c:pt idx="23">
                  <c:v>4.7666666666666702</c:v>
                </c:pt>
                <c:pt idx="24">
                  <c:v>7.3333333333333304</c:v>
                </c:pt>
                <c:pt idx="25">
                  <c:v>4.3333333333333304</c:v>
                </c:pt>
                <c:pt idx="26">
                  <c:v>5.8333333333333304</c:v>
                </c:pt>
                <c:pt idx="27">
                  <c:v>4.2666666666666702</c:v>
                </c:pt>
                <c:pt idx="28">
                  <c:v>6.15</c:v>
                </c:pt>
                <c:pt idx="29">
                  <c:v>6.5333333333333297</c:v>
                </c:pt>
                <c:pt idx="30">
                  <c:v>5.06666666666667</c:v>
                </c:pt>
                <c:pt idx="31">
                  <c:v>3.7</c:v>
                </c:pt>
                <c:pt idx="32">
                  <c:v>6.43333333333333</c:v>
                </c:pt>
                <c:pt idx="33">
                  <c:v>6.2333333333333298</c:v>
                </c:pt>
                <c:pt idx="34">
                  <c:v>5.9</c:v>
                </c:pt>
                <c:pt idx="35">
                  <c:v>6.9</c:v>
                </c:pt>
                <c:pt idx="36">
                  <c:v>6.8333333333333304</c:v>
                </c:pt>
                <c:pt idx="37">
                  <c:v>6.3833333333333302</c:v>
                </c:pt>
                <c:pt idx="38">
                  <c:v>5.2166666666666703</c:v>
                </c:pt>
                <c:pt idx="39">
                  <c:v>5.43333333333333</c:v>
                </c:pt>
                <c:pt idx="40">
                  <c:v>4.4833333333333298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0-4453-ADDC-75070159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21152"/>
        <c:axId val="1014222464"/>
      </c:lineChart>
      <c:catAx>
        <c:axId val="10142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2464"/>
        <c:crosses val="autoZero"/>
        <c:auto val="1"/>
        <c:lblAlgn val="ctr"/>
        <c:lblOffset val="100"/>
        <c:noMultiLvlLbl val="0"/>
      </c:catAx>
      <c:valAx>
        <c:axId val="1014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question-first</a:t>
            </a:r>
            <a:r>
              <a:rPr lang="en-GB" baseline="0"/>
              <a:t> answer reaction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'qa monthly'!$E$1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'qa monthly'!$D$2:$D$125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'qa monthly'!$E$2:$E$125</c:f>
              <c:numCache>
                <c:formatCode>General</c:formatCode>
                <c:ptCount val="41"/>
                <c:pt idx="0">
                  <c:v>37.133796296296303</c:v>
                </c:pt>
                <c:pt idx="1">
                  <c:v>8.3352083333333304</c:v>
                </c:pt>
                <c:pt idx="2">
                  <c:v>12.9902314814815</c:v>
                </c:pt>
                <c:pt idx="3">
                  <c:v>14.6634259259259</c:v>
                </c:pt>
                <c:pt idx="4">
                  <c:v>14.923935185185201</c:v>
                </c:pt>
                <c:pt idx="5">
                  <c:v>16.135173611111099</c:v>
                </c:pt>
                <c:pt idx="6">
                  <c:v>31.005451388888901</c:v>
                </c:pt>
                <c:pt idx="7">
                  <c:v>14.300555555555601</c:v>
                </c:pt>
                <c:pt idx="8">
                  <c:v>5.8801157407407398</c:v>
                </c:pt>
                <c:pt idx="9">
                  <c:v>10.580486111111099</c:v>
                </c:pt>
                <c:pt idx="10">
                  <c:v>12.6715162037037</c:v>
                </c:pt>
                <c:pt idx="11">
                  <c:v>8.5599768518518502</c:v>
                </c:pt>
                <c:pt idx="12">
                  <c:v>10.2984143518519</c:v>
                </c:pt>
                <c:pt idx="13">
                  <c:v>11.5065509259259</c:v>
                </c:pt>
                <c:pt idx="14">
                  <c:v>12.990694444444401</c:v>
                </c:pt>
                <c:pt idx="15">
                  <c:v>7.13465277777778</c:v>
                </c:pt>
                <c:pt idx="16">
                  <c:v>6.9751967592592603</c:v>
                </c:pt>
                <c:pt idx="17">
                  <c:v>10.7233680555556</c:v>
                </c:pt>
                <c:pt idx="18">
                  <c:v>14.906122685185199</c:v>
                </c:pt>
                <c:pt idx="19">
                  <c:v>7.7740740740740701</c:v>
                </c:pt>
                <c:pt idx="20">
                  <c:v>5.3582175925925899</c:v>
                </c:pt>
                <c:pt idx="21">
                  <c:v>6.6891087962963001</c:v>
                </c:pt>
                <c:pt idx="22">
                  <c:v>7.37023148148148</c:v>
                </c:pt>
                <c:pt idx="23">
                  <c:v>6.9362615740740701</c:v>
                </c:pt>
                <c:pt idx="24">
                  <c:v>6.7066898148148102</c:v>
                </c:pt>
                <c:pt idx="25">
                  <c:v>4.3465856481481504</c:v>
                </c:pt>
                <c:pt idx="26">
                  <c:v>6.1266666666666696</c:v>
                </c:pt>
                <c:pt idx="27">
                  <c:v>11.491030092592601</c:v>
                </c:pt>
                <c:pt idx="28">
                  <c:v>6.7336342592592597</c:v>
                </c:pt>
                <c:pt idx="29">
                  <c:v>9.1537731481481508</c:v>
                </c:pt>
                <c:pt idx="30">
                  <c:v>5.4654976851851904</c:v>
                </c:pt>
                <c:pt idx="31">
                  <c:v>8.0631944444444397</c:v>
                </c:pt>
                <c:pt idx="32">
                  <c:v>6.6605092592592596</c:v>
                </c:pt>
                <c:pt idx="33">
                  <c:v>6.9436921296296301</c:v>
                </c:pt>
                <c:pt idx="34">
                  <c:v>5.84420138888889</c:v>
                </c:pt>
                <c:pt idx="35">
                  <c:v>3.5024189814814801</c:v>
                </c:pt>
                <c:pt idx="36">
                  <c:v>4.0644097222222202</c:v>
                </c:pt>
                <c:pt idx="37">
                  <c:v>3.5353819444444401</c:v>
                </c:pt>
                <c:pt idx="38">
                  <c:v>3.66862268518519</c:v>
                </c:pt>
                <c:pt idx="39">
                  <c:v>3.5310763888888901</c:v>
                </c:pt>
                <c:pt idx="40">
                  <c:v>2.0196874999999999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501-9975-EB0A01423FE3}"/>
            </c:ext>
          </c:extLst>
        </c:ser>
        <c:ser>
          <c:idx val="1"/>
          <c:order val="1"/>
          <c:tx>
            <c:strRef>
              <c:f>'qa monthly'!$F$1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'qa monthly'!$D$2:$D$125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'qa monthly'!$F$2:$F$125</c:f>
              <c:numCache>
                <c:formatCode>General</c:formatCode>
                <c:ptCount val="41"/>
                <c:pt idx="0">
                  <c:v>17.266666666666701</c:v>
                </c:pt>
                <c:pt idx="1">
                  <c:v>14.233333333333301</c:v>
                </c:pt>
                <c:pt idx="2">
                  <c:v>14.883333333333301</c:v>
                </c:pt>
                <c:pt idx="3">
                  <c:v>14.233333333333301</c:v>
                </c:pt>
                <c:pt idx="4">
                  <c:v>15.0666666666667</c:v>
                </c:pt>
                <c:pt idx="5">
                  <c:v>13.783333333333299</c:v>
                </c:pt>
                <c:pt idx="6">
                  <c:v>16.9166666666667</c:v>
                </c:pt>
                <c:pt idx="7">
                  <c:v>15.033333333333299</c:v>
                </c:pt>
                <c:pt idx="8">
                  <c:v>15.9333333333333</c:v>
                </c:pt>
                <c:pt idx="9">
                  <c:v>15.283333333333299</c:v>
                </c:pt>
                <c:pt idx="10">
                  <c:v>14.8166666666667</c:v>
                </c:pt>
                <c:pt idx="11">
                  <c:v>14.6</c:v>
                </c:pt>
                <c:pt idx="12">
                  <c:v>16.483333333333299</c:v>
                </c:pt>
                <c:pt idx="13">
                  <c:v>15.4166666666667</c:v>
                </c:pt>
                <c:pt idx="14">
                  <c:v>16.3333333333333</c:v>
                </c:pt>
                <c:pt idx="15">
                  <c:v>13.5</c:v>
                </c:pt>
                <c:pt idx="16">
                  <c:v>14.25</c:v>
                </c:pt>
                <c:pt idx="17">
                  <c:v>15.766666666666699</c:v>
                </c:pt>
                <c:pt idx="18">
                  <c:v>16.233333333333299</c:v>
                </c:pt>
                <c:pt idx="19">
                  <c:v>16.216666666666701</c:v>
                </c:pt>
                <c:pt idx="20">
                  <c:v>14.4</c:v>
                </c:pt>
                <c:pt idx="21">
                  <c:v>15.5</c:v>
                </c:pt>
                <c:pt idx="22">
                  <c:v>14.6666666666667</c:v>
                </c:pt>
                <c:pt idx="23">
                  <c:v>14.6833333333333</c:v>
                </c:pt>
                <c:pt idx="24">
                  <c:v>14.616666666666699</c:v>
                </c:pt>
                <c:pt idx="25">
                  <c:v>18.016666666666701</c:v>
                </c:pt>
                <c:pt idx="26">
                  <c:v>14.4166666666667</c:v>
                </c:pt>
                <c:pt idx="27">
                  <c:v>16.116666666666699</c:v>
                </c:pt>
                <c:pt idx="28">
                  <c:v>19.316666666666698</c:v>
                </c:pt>
                <c:pt idx="29">
                  <c:v>18.399999999999999</c:v>
                </c:pt>
                <c:pt idx="30">
                  <c:v>17.350000000000001</c:v>
                </c:pt>
                <c:pt idx="31">
                  <c:v>19.766666666666701</c:v>
                </c:pt>
                <c:pt idx="32">
                  <c:v>17.283333333333299</c:v>
                </c:pt>
                <c:pt idx="33">
                  <c:v>20.85</c:v>
                </c:pt>
                <c:pt idx="34">
                  <c:v>20.816666666666698</c:v>
                </c:pt>
                <c:pt idx="35">
                  <c:v>18.5833333333333</c:v>
                </c:pt>
                <c:pt idx="36">
                  <c:v>16.899999999999999</c:v>
                </c:pt>
                <c:pt idx="37">
                  <c:v>17.033333333333299</c:v>
                </c:pt>
                <c:pt idx="38">
                  <c:v>20.149999999999999</c:v>
                </c:pt>
                <c:pt idx="39">
                  <c:v>21.65</c:v>
                </c:pt>
                <c:pt idx="40">
                  <c:v>20.433333333333302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9-4501-9975-EB0A0142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28696"/>
        <c:axId val="1014226072"/>
      </c:lineChart>
      <c:catAx>
        <c:axId val="10142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6072"/>
        <c:crosses val="autoZero"/>
        <c:auto val="1"/>
        <c:lblAlgn val="ctr"/>
        <c:lblOffset val="100"/>
        <c:noMultiLvlLbl val="0"/>
      </c:catAx>
      <c:valAx>
        <c:axId val="10142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comment reaction time, per weekday (ABA method)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'ABA weekday'!$E$1</c:f>
              <c:strCache>
                <c:ptCount val="1"/>
                <c:pt idx="0">
                  <c:v>next_ninetyth_percentile_reaction_time_days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weekday'!$E$2:$E$91</c:f>
              <c:numCache>
                <c:formatCode>General</c:formatCode>
                <c:ptCount val="87"/>
                <c:pt idx="0">
                  <c:v>1.47748842592593</c:v>
                </c:pt>
                <c:pt idx="1">
                  <c:v>1.14665509259259</c:v>
                </c:pt>
                <c:pt idx="2">
                  <c:v>1.2482407407407401</c:v>
                </c:pt>
                <c:pt idx="3">
                  <c:v>1.39711805555556</c:v>
                </c:pt>
                <c:pt idx="4">
                  <c:v>3.2693518518518498</c:v>
                </c:pt>
                <c:pt idx="5">
                  <c:v>2.9461458333333299</c:v>
                </c:pt>
                <c:pt idx="6">
                  <c:v>1.4317013888888901</c:v>
                </c:pt>
                <c:pt idx="8">
                  <c:v>0.90103009259259303</c:v>
                </c:pt>
                <c:pt idx="9">
                  <c:v>0.83875</c:v>
                </c:pt>
                <c:pt idx="10">
                  <c:v>0.86612268518518498</c:v>
                </c:pt>
                <c:pt idx="11">
                  <c:v>0.96685185185185196</c:v>
                </c:pt>
                <c:pt idx="12">
                  <c:v>2.8829513888888898</c:v>
                </c:pt>
                <c:pt idx="13">
                  <c:v>2.0806134259259301</c:v>
                </c:pt>
                <c:pt idx="14">
                  <c:v>1.7622337962962999</c:v>
                </c:pt>
                <c:pt idx="16">
                  <c:v>0.90396990740740701</c:v>
                </c:pt>
                <c:pt idx="17">
                  <c:v>0.94760416666666702</c:v>
                </c:pt>
                <c:pt idx="18">
                  <c:v>0.86859953703703696</c:v>
                </c:pt>
                <c:pt idx="19">
                  <c:v>0.84216435185185201</c:v>
                </c:pt>
                <c:pt idx="20">
                  <c:v>2.5196412037037001</c:v>
                </c:pt>
                <c:pt idx="21">
                  <c:v>2.6384027777777801</c:v>
                </c:pt>
                <c:pt idx="22">
                  <c:v>1.3747569444444401</c:v>
                </c:pt>
                <c:pt idx="24">
                  <c:v>0.94126157407407396</c:v>
                </c:pt>
                <c:pt idx="25">
                  <c:v>0.92320601851851802</c:v>
                </c:pt>
                <c:pt idx="26">
                  <c:v>0.84431712962963001</c:v>
                </c:pt>
                <c:pt idx="27">
                  <c:v>0.89917824074074104</c:v>
                </c:pt>
                <c:pt idx="28">
                  <c:v>2.6762268518518502</c:v>
                </c:pt>
                <c:pt idx="29">
                  <c:v>2.5010416666666702</c:v>
                </c:pt>
                <c:pt idx="30">
                  <c:v>1.20450231481481</c:v>
                </c:pt>
                <c:pt idx="32">
                  <c:v>0.86748842592592601</c:v>
                </c:pt>
                <c:pt idx="33">
                  <c:v>0.82288194444444396</c:v>
                </c:pt>
                <c:pt idx="34">
                  <c:v>0.82625000000000004</c:v>
                </c:pt>
                <c:pt idx="35">
                  <c:v>0.83998842592592604</c:v>
                </c:pt>
                <c:pt idx="36">
                  <c:v>2.5874537037037002</c:v>
                </c:pt>
                <c:pt idx="37">
                  <c:v>2.1064120370370398</c:v>
                </c:pt>
                <c:pt idx="38">
                  <c:v>1.2572569444444399</c:v>
                </c:pt>
                <c:pt idx="40">
                  <c:v>0.94574074074074099</c:v>
                </c:pt>
                <c:pt idx="41">
                  <c:v>0.84782407407407401</c:v>
                </c:pt>
                <c:pt idx="42">
                  <c:v>0.91652777777777805</c:v>
                </c:pt>
                <c:pt idx="43">
                  <c:v>0.85210648148148105</c:v>
                </c:pt>
                <c:pt idx="44">
                  <c:v>2.5881018518518499</c:v>
                </c:pt>
                <c:pt idx="45">
                  <c:v>2.1953009259259302</c:v>
                </c:pt>
                <c:pt idx="46">
                  <c:v>1.07820601851852</c:v>
                </c:pt>
                <c:pt idx="48">
                  <c:v>0.91968749999999999</c:v>
                </c:pt>
                <c:pt idx="49">
                  <c:v>0.87887731481481501</c:v>
                </c:pt>
                <c:pt idx="50">
                  <c:v>0.82863425925925904</c:v>
                </c:pt>
                <c:pt idx="51">
                  <c:v>0.82070601851851899</c:v>
                </c:pt>
                <c:pt idx="52">
                  <c:v>2.5941550925925898</c:v>
                </c:pt>
                <c:pt idx="53">
                  <c:v>2.2321643518518499</c:v>
                </c:pt>
                <c:pt idx="54">
                  <c:v>1.15268518518519</c:v>
                </c:pt>
                <c:pt idx="56">
                  <c:v>0.916412037037037</c:v>
                </c:pt>
                <c:pt idx="57">
                  <c:v>0.87872685185185195</c:v>
                </c:pt>
                <c:pt idx="58">
                  <c:v>0.88872685185185196</c:v>
                </c:pt>
                <c:pt idx="59">
                  <c:v>0.84978009259259302</c:v>
                </c:pt>
                <c:pt idx="60">
                  <c:v>2.26674768518519</c:v>
                </c:pt>
                <c:pt idx="61">
                  <c:v>2.1430208333333298</c:v>
                </c:pt>
                <c:pt idx="62">
                  <c:v>1.2089351851851899</c:v>
                </c:pt>
                <c:pt idx="64">
                  <c:v>0.91721064814814801</c:v>
                </c:pt>
                <c:pt idx="65">
                  <c:v>0.94851851851851898</c:v>
                </c:pt>
                <c:pt idx="66">
                  <c:v>0.96509259259259295</c:v>
                </c:pt>
                <c:pt idx="67">
                  <c:v>0.91503472222222204</c:v>
                </c:pt>
                <c:pt idx="68">
                  <c:v>2.7449421296296301</c:v>
                </c:pt>
                <c:pt idx="69">
                  <c:v>2.1641898148148102</c:v>
                </c:pt>
                <c:pt idx="70">
                  <c:v>1.1550462962963</c:v>
                </c:pt>
                <c:pt idx="72">
                  <c:v>0.87699074074074101</c:v>
                </c:pt>
                <c:pt idx="73">
                  <c:v>0.91775462962962995</c:v>
                </c:pt>
                <c:pt idx="74">
                  <c:v>0.90795138888888904</c:v>
                </c:pt>
                <c:pt idx="75">
                  <c:v>0.99928240740740704</c:v>
                </c:pt>
                <c:pt idx="76">
                  <c:v>2.63829861111111</c:v>
                </c:pt>
                <c:pt idx="77">
                  <c:v>2.13491898148148</c:v>
                </c:pt>
                <c:pt idx="78">
                  <c:v>1.2021527777777801</c:v>
                </c:pt>
                <c:pt idx="80">
                  <c:v>1.0457060185185201</c:v>
                </c:pt>
                <c:pt idx="81">
                  <c:v>1.01866898148148</c:v>
                </c:pt>
                <c:pt idx="82">
                  <c:v>0.93005787037037002</c:v>
                </c:pt>
                <c:pt idx="83">
                  <c:v>0.90776620370370398</c:v>
                </c:pt>
                <c:pt idx="84">
                  <c:v>1.9920717592592601</c:v>
                </c:pt>
                <c:pt idx="85">
                  <c:v>1.8777662037037</c:v>
                </c:pt>
                <c:pt idx="86">
                  <c:v>0.95223379629629601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8-4547-93FC-07A3F30C1966}"/>
            </c:ext>
          </c:extLst>
        </c:ser>
        <c:ser>
          <c:idx val="2"/>
          <c:order val="1"/>
          <c:tx>
            <c:strRef>
              <c:f>'ABA weekday'!$G$1</c:f>
              <c:strCache>
                <c:ptCount val="1"/>
                <c:pt idx="0">
                  <c:v>prev_ninetyth_percentile_reaction_time_days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weekday'!$G$2:$G$91</c:f>
              <c:numCache>
                <c:formatCode>General</c:formatCode>
                <c:ptCount val="87"/>
                <c:pt idx="0">
                  <c:v>2.9765509259259302</c:v>
                </c:pt>
                <c:pt idx="1">
                  <c:v>2.9461458333333299</c:v>
                </c:pt>
                <c:pt idx="2">
                  <c:v>0.78289351851851896</c:v>
                </c:pt>
                <c:pt idx="3">
                  <c:v>0.92577546296296298</c:v>
                </c:pt>
                <c:pt idx="4">
                  <c:v>1.39711805555556</c:v>
                </c:pt>
                <c:pt idx="5">
                  <c:v>1.69028935185185</c:v>
                </c:pt>
                <c:pt idx="6">
                  <c:v>1.89293981481481</c:v>
                </c:pt>
                <c:pt idx="8">
                  <c:v>2.43616898148148</c:v>
                </c:pt>
                <c:pt idx="9">
                  <c:v>0.864375</c:v>
                </c:pt>
                <c:pt idx="10">
                  <c:v>0.871956018518519</c:v>
                </c:pt>
                <c:pt idx="11">
                  <c:v>0.84664351851851805</c:v>
                </c:pt>
                <c:pt idx="12">
                  <c:v>0.87385416666666704</c:v>
                </c:pt>
                <c:pt idx="13">
                  <c:v>1.1978124999999999</c:v>
                </c:pt>
                <c:pt idx="14">
                  <c:v>2.1400925925925902</c:v>
                </c:pt>
                <c:pt idx="16">
                  <c:v>2.6384027777777801</c:v>
                </c:pt>
                <c:pt idx="17">
                  <c:v>0.83877314814814796</c:v>
                </c:pt>
                <c:pt idx="18">
                  <c:v>0.86706018518518502</c:v>
                </c:pt>
                <c:pt idx="19">
                  <c:v>0.83159722222222199</c:v>
                </c:pt>
                <c:pt idx="20">
                  <c:v>0.93054398148148099</c:v>
                </c:pt>
                <c:pt idx="21">
                  <c:v>1.5466319444444401</c:v>
                </c:pt>
                <c:pt idx="22">
                  <c:v>1.68306712962963</c:v>
                </c:pt>
                <c:pt idx="24">
                  <c:v>2.4090509259259298</c:v>
                </c:pt>
                <c:pt idx="25">
                  <c:v>0.95436342592592605</c:v>
                </c:pt>
                <c:pt idx="26">
                  <c:v>0.94784722222222195</c:v>
                </c:pt>
                <c:pt idx="27">
                  <c:v>0.91181712962963002</c:v>
                </c:pt>
                <c:pt idx="28">
                  <c:v>0.95538194444444402</c:v>
                </c:pt>
                <c:pt idx="29">
                  <c:v>1.4648842592592599</c:v>
                </c:pt>
                <c:pt idx="30">
                  <c:v>1.3468402777777799</c:v>
                </c:pt>
                <c:pt idx="32">
                  <c:v>2.32314814814815</c:v>
                </c:pt>
                <c:pt idx="33">
                  <c:v>0.85892361111111104</c:v>
                </c:pt>
                <c:pt idx="34">
                  <c:v>0.93188657407407405</c:v>
                </c:pt>
                <c:pt idx="35">
                  <c:v>0.80746527777777799</c:v>
                </c:pt>
                <c:pt idx="36">
                  <c:v>0.86461805555555604</c:v>
                </c:pt>
                <c:pt idx="37">
                  <c:v>1.2096296296296301</c:v>
                </c:pt>
                <c:pt idx="38">
                  <c:v>1.9158217592592599</c:v>
                </c:pt>
                <c:pt idx="40">
                  <c:v>2.1715740740740701</c:v>
                </c:pt>
                <c:pt idx="41">
                  <c:v>0.81032407407407403</c:v>
                </c:pt>
                <c:pt idx="42">
                  <c:v>0.92304398148148104</c:v>
                </c:pt>
                <c:pt idx="43">
                  <c:v>0.85712962962963002</c:v>
                </c:pt>
                <c:pt idx="44">
                  <c:v>0.90024305555555595</c:v>
                </c:pt>
                <c:pt idx="45">
                  <c:v>1.4233564814814801</c:v>
                </c:pt>
                <c:pt idx="46">
                  <c:v>1.94346064814815</c:v>
                </c:pt>
                <c:pt idx="48">
                  <c:v>2.6940277777777801</c:v>
                </c:pt>
                <c:pt idx="49">
                  <c:v>0.96314814814814798</c:v>
                </c:pt>
                <c:pt idx="50">
                  <c:v>0.83806712962963004</c:v>
                </c:pt>
                <c:pt idx="51">
                  <c:v>0.81811342592592595</c:v>
                </c:pt>
                <c:pt idx="52">
                  <c:v>0.89837962962963003</c:v>
                </c:pt>
                <c:pt idx="53">
                  <c:v>1.54071759259259</c:v>
                </c:pt>
                <c:pt idx="54">
                  <c:v>1.95591435185185</c:v>
                </c:pt>
                <c:pt idx="56">
                  <c:v>2.6492476851851898</c:v>
                </c:pt>
                <c:pt idx="57">
                  <c:v>0.91061342592592598</c:v>
                </c:pt>
                <c:pt idx="58">
                  <c:v>0.97458333333333302</c:v>
                </c:pt>
                <c:pt idx="59">
                  <c:v>0.89126157407407403</c:v>
                </c:pt>
                <c:pt idx="60">
                  <c:v>1.03608796296296</c:v>
                </c:pt>
                <c:pt idx="61">
                  <c:v>1.4194444444444401</c:v>
                </c:pt>
                <c:pt idx="62">
                  <c:v>2.3616782407407402</c:v>
                </c:pt>
                <c:pt idx="64">
                  <c:v>2.6478819444444399</c:v>
                </c:pt>
                <c:pt idx="65">
                  <c:v>1.03318287037037</c:v>
                </c:pt>
                <c:pt idx="66">
                  <c:v>1.0689583333333299</c:v>
                </c:pt>
                <c:pt idx="67">
                  <c:v>1.0103472222222201</c:v>
                </c:pt>
                <c:pt idx="68">
                  <c:v>1.06521990740741</c:v>
                </c:pt>
                <c:pt idx="69">
                  <c:v>1.9524884259259301</c:v>
                </c:pt>
                <c:pt idx="70">
                  <c:v>2.2648263888888902</c:v>
                </c:pt>
                <c:pt idx="72">
                  <c:v>2.4145023148148099</c:v>
                </c:pt>
                <c:pt idx="73">
                  <c:v>0.90145833333333303</c:v>
                </c:pt>
                <c:pt idx="74">
                  <c:v>0.91162037037037003</c:v>
                </c:pt>
                <c:pt idx="75">
                  <c:v>1.00927083333333</c:v>
                </c:pt>
                <c:pt idx="76">
                  <c:v>0.883738425925926</c:v>
                </c:pt>
                <c:pt idx="77">
                  <c:v>1.6549421296296301</c:v>
                </c:pt>
                <c:pt idx="78">
                  <c:v>1.94181712962963</c:v>
                </c:pt>
                <c:pt idx="80">
                  <c:v>2.7312962962962999</c:v>
                </c:pt>
                <c:pt idx="81">
                  <c:v>1.09613425925926</c:v>
                </c:pt>
                <c:pt idx="82">
                  <c:v>0.88267361111111098</c:v>
                </c:pt>
                <c:pt idx="83">
                  <c:v>0.946736111111111</c:v>
                </c:pt>
                <c:pt idx="84">
                  <c:v>1.0437152777777801</c:v>
                </c:pt>
                <c:pt idx="85">
                  <c:v>1.0648495370370401</c:v>
                </c:pt>
                <c:pt idx="86">
                  <c:v>1.32685185185185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8-4547-93FC-07A3F30C1966}"/>
            </c:ext>
          </c:extLst>
        </c:ser>
        <c:ser>
          <c:idx val="1"/>
          <c:order val="2"/>
          <c:tx>
            <c:strRef>
              <c:f>'ABA weekday'!$F$1</c:f>
              <c:strCache>
                <c:ptCount val="1"/>
                <c:pt idx="0">
                  <c:v>next_tenth_percentile_reaction_time_minutes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weekday'!$F$2:$F$91</c:f>
              <c:numCache>
                <c:formatCode>General</c:formatCode>
                <c:ptCount val="87"/>
                <c:pt idx="0">
                  <c:v>7.68333333333333</c:v>
                </c:pt>
                <c:pt idx="1">
                  <c:v>9.43333333333333</c:v>
                </c:pt>
                <c:pt idx="2">
                  <c:v>6.43333333333333</c:v>
                </c:pt>
                <c:pt idx="3">
                  <c:v>7.18333333333333</c:v>
                </c:pt>
                <c:pt idx="4">
                  <c:v>4.4000000000000004</c:v>
                </c:pt>
                <c:pt idx="5">
                  <c:v>8.6333333333333293</c:v>
                </c:pt>
                <c:pt idx="6">
                  <c:v>15.033333333333299</c:v>
                </c:pt>
                <c:pt idx="8">
                  <c:v>6</c:v>
                </c:pt>
                <c:pt idx="9">
                  <c:v>4.3333333333333304</c:v>
                </c:pt>
                <c:pt idx="10">
                  <c:v>4.56666666666667</c:v>
                </c:pt>
                <c:pt idx="11">
                  <c:v>5.3333333333333304</c:v>
                </c:pt>
                <c:pt idx="12">
                  <c:v>5</c:v>
                </c:pt>
                <c:pt idx="13">
                  <c:v>8.06666666666667</c:v>
                </c:pt>
                <c:pt idx="14">
                  <c:v>8.9666666666666703</c:v>
                </c:pt>
                <c:pt idx="16">
                  <c:v>4.75</c:v>
                </c:pt>
                <c:pt idx="17">
                  <c:v>4.5833333333333304</c:v>
                </c:pt>
                <c:pt idx="18">
                  <c:v>4.81666666666667</c:v>
                </c:pt>
                <c:pt idx="19">
                  <c:v>4.5999999999999996</c:v>
                </c:pt>
                <c:pt idx="20">
                  <c:v>4.0333333333333297</c:v>
                </c:pt>
                <c:pt idx="21">
                  <c:v>13.983333333333301</c:v>
                </c:pt>
                <c:pt idx="22">
                  <c:v>6.1666666666666696</c:v>
                </c:pt>
                <c:pt idx="24">
                  <c:v>4.2333333333333298</c:v>
                </c:pt>
                <c:pt idx="25">
                  <c:v>4.06666666666667</c:v>
                </c:pt>
                <c:pt idx="26">
                  <c:v>4.0166666666666702</c:v>
                </c:pt>
                <c:pt idx="27">
                  <c:v>4.3833333333333302</c:v>
                </c:pt>
                <c:pt idx="28">
                  <c:v>5.15</c:v>
                </c:pt>
                <c:pt idx="29">
                  <c:v>9.2166666666666703</c:v>
                </c:pt>
                <c:pt idx="30">
                  <c:v>5.4666666666666703</c:v>
                </c:pt>
                <c:pt idx="32">
                  <c:v>3.7666666666666702</c:v>
                </c:pt>
                <c:pt idx="33">
                  <c:v>3.1666666666666701</c:v>
                </c:pt>
                <c:pt idx="34">
                  <c:v>3.4</c:v>
                </c:pt>
                <c:pt idx="35">
                  <c:v>3.45</c:v>
                </c:pt>
                <c:pt idx="36">
                  <c:v>3.55</c:v>
                </c:pt>
                <c:pt idx="37">
                  <c:v>5.9833333333333298</c:v>
                </c:pt>
                <c:pt idx="38">
                  <c:v>4.9666666666666703</c:v>
                </c:pt>
                <c:pt idx="40">
                  <c:v>3.1333333333333302</c:v>
                </c:pt>
                <c:pt idx="41">
                  <c:v>3.2666666666666702</c:v>
                </c:pt>
                <c:pt idx="42">
                  <c:v>3.3666666666666698</c:v>
                </c:pt>
                <c:pt idx="43">
                  <c:v>3.2666666666666702</c:v>
                </c:pt>
                <c:pt idx="44">
                  <c:v>3.3666666666666698</c:v>
                </c:pt>
                <c:pt idx="45">
                  <c:v>4.2666666666666702</c:v>
                </c:pt>
                <c:pt idx="46">
                  <c:v>4.7</c:v>
                </c:pt>
                <c:pt idx="48">
                  <c:v>2.8833333333333302</c:v>
                </c:pt>
                <c:pt idx="49">
                  <c:v>3.15</c:v>
                </c:pt>
                <c:pt idx="50">
                  <c:v>2.85</c:v>
                </c:pt>
                <c:pt idx="51">
                  <c:v>2.8333333333333299</c:v>
                </c:pt>
                <c:pt idx="52">
                  <c:v>2.81666666666667</c:v>
                </c:pt>
                <c:pt idx="53">
                  <c:v>5.7166666666666703</c:v>
                </c:pt>
                <c:pt idx="54">
                  <c:v>4.6666666666666696</c:v>
                </c:pt>
                <c:pt idx="56">
                  <c:v>2.8666666666666698</c:v>
                </c:pt>
                <c:pt idx="57">
                  <c:v>2.8666666666666698</c:v>
                </c:pt>
                <c:pt idx="58">
                  <c:v>3</c:v>
                </c:pt>
                <c:pt idx="59">
                  <c:v>2.8333333333333299</c:v>
                </c:pt>
                <c:pt idx="60">
                  <c:v>2.9166666666666701</c:v>
                </c:pt>
                <c:pt idx="61">
                  <c:v>5</c:v>
                </c:pt>
                <c:pt idx="62">
                  <c:v>5.1666666666666696</c:v>
                </c:pt>
                <c:pt idx="64">
                  <c:v>3.35</c:v>
                </c:pt>
                <c:pt idx="65">
                  <c:v>3.2166666666666699</c:v>
                </c:pt>
                <c:pt idx="66">
                  <c:v>3.5333333333333301</c:v>
                </c:pt>
                <c:pt idx="67">
                  <c:v>3.4166666666666701</c:v>
                </c:pt>
                <c:pt idx="68">
                  <c:v>3.0333333333333301</c:v>
                </c:pt>
                <c:pt idx="69">
                  <c:v>5.45</c:v>
                </c:pt>
                <c:pt idx="70">
                  <c:v>5.4166666666666696</c:v>
                </c:pt>
                <c:pt idx="72">
                  <c:v>3.8833333333333302</c:v>
                </c:pt>
                <c:pt idx="73">
                  <c:v>3.75</c:v>
                </c:pt>
                <c:pt idx="74">
                  <c:v>3.7333333333333298</c:v>
                </c:pt>
                <c:pt idx="75">
                  <c:v>3.8666666666666698</c:v>
                </c:pt>
                <c:pt idx="76">
                  <c:v>4.06666666666667</c:v>
                </c:pt>
                <c:pt idx="77">
                  <c:v>5.9666666666666703</c:v>
                </c:pt>
                <c:pt idx="78">
                  <c:v>6.3</c:v>
                </c:pt>
                <c:pt idx="80">
                  <c:v>4.25</c:v>
                </c:pt>
                <c:pt idx="81">
                  <c:v>3.6666666666666701</c:v>
                </c:pt>
                <c:pt idx="82">
                  <c:v>3.18333333333333</c:v>
                </c:pt>
                <c:pt idx="83">
                  <c:v>4.2333333333333298</c:v>
                </c:pt>
                <c:pt idx="84">
                  <c:v>3.2833333333333301</c:v>
                </c:pt>
                <c:pt idx="85">
                  <c:v>3.93333333333333</c:v>
                </c:pt>
                <c:pt idx="86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8-4547-93FC-07A3F30C1966}"/>
            </c:ext>
          </c:extLst>
        </c:ser>
        <c:ser>
          <c:idx val="3"/>
          <c:order val="3"/>
          <c:tx>
            <c:strRef>
              <c:f>'ABA weekday'!$H$1</c:f>
              <c:strCache>
                <c:ptCount val="1"/>
                <c:pt idx="0">
                  <c:v>prev_tenth_percentile_reaction_time_minutes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weekday'!$H$2:$H$91</c:f>
              <c:numCache>
                <c:formatCode>General</c:formatCode>
                <c:ptCount val="87"/>
                <c:pt idx="0">
                  <c:v>6.7333333333333298</c:v>
                </c:pt>
                <c:pt idx="1">
                  <c:v>9.43333333333333</c:v>
                </c:pt>
                <c:pt idx="2">
                  <c:v>9.0833333333333304</c:v>
                </c:pt>
                <c:pt idx="3">
                  <c:v>6.8</c:v>
                </c:pt>
                <c:pt idx="4">
                  <c:v>5.4</c:v>
                </c:pt>
                <c:pt idx="5">
                  <c:v>8.6333333333333293</c:v>
                </c:pt>
                <c:pt idx="6">
                  <c:v>16.266666666666701</c:v>
                </c:pt>
                <c:pt idx="8">
                  <c:v>6.4166666666666696</c:v>
                </c:pt>
                <c:pt idx="9">
                  <c:v>5.45</c:v>
                </c:pt>
                <c:pt idx="10">
                  <c:v>6.4</c:v>
                </c:pt>
                <c:pt idx="11">
                  <c:v>7.06666666666667</c:v>
                </c:pt>
                <c:pt idx="12">
                  <c:v>7.0166666666666702</c:v>
                </c:pt>
                <c:pt idx="13">
                  <c:v>9.81666666666667</c:v>
                </c:pt>
                <c:pt idx="14">
                  <c:v>9.4666666666666703</c:v>
                </c:pt>
                <c:pt idx="16">
                  <c:v>5.4833333333333298</c:v>
                </c:pt>
                <c:pt idx="17">
                  <c:v>5.5333333333333297</c:v>
                </c:pt>
                <c:pt idx="18">
                  <c:v>6.0333333333333297</c:v>
                </c:pt>
                <c:pt idx="19">
                  <c:v>5.0833333333333304</c:v>
                </c:pt>
                <c:pt idx="20">
                  <c:v>5.1333333333333302</c:v>
                </c:pt>
                <c:pt idx="21">
                  <c:v>15.05</c:v>
                </c:pt>
                <c:pt idx="22">
                  <c:v>8.8833333333333293</c:v>
                </c:pt>
                <c:pt idx="24">
                  <c:v>4.4000000000000004</c:v>
                </c:pt>
                <c:pt idx="25">
                  <c:v>4.9833333333333298</c:v>
                </c:pt>
                <c:pt idx="26">
                  <c:v>4.5333333333333297</c:v>
                </c:pt>
                <c:pt idx="27">
                  <c:v>5.1333333333333302</c:v>
                </c:pt>
                <c:pt idx="28">
                  <c:v>5.4166666666666696</c:v>
                </c:pt>
                <c:pt idx="29">
                  <c:v>9.2166666666666703</c:v>
                </c:pt>
                <c:pt idx="30">
                  <c:v>6.2333333333333298</c:v>
                </c:pt>
                <c:pt idx="32">
                  <c:v>4.1333333333333302</c:v>
                </c:pt>
                <c:pt idx="33">
                  <c:v>3.5833333333333299</c:v>
                </c:pt>
                <c:pt idx="34">
                  <c:v>3.9833333333333298</c:v>
                </c:pt>
                <c:pt idx="35">
                  <c:v>4</c:v>
                </c:pt>
                <c:pt idx="36">
                  <c:v>4.0833333333333304</c:v>
                </c:pt>
                <c:pt idx="37">
                  <c:v>7.4833333333333298</c:v>
                </c:pt>
                <c:pt idx="38">
                  <c:v>6.2166666666666703</c:v>
                </c:pt>
                <c:pt idx="40">
                  <c:v>4.0333333333333297</c:v>
                </c:pt>
                <c:pt idx="41">
                  <c:v>3.9666666666666699</c:v>
                </c:pt>
                <c:pt idx="42">
                  <c:v>4.2666666666666702</c:v>
                </c:pt>
                <c:pt idx="43">
                  <c:v>3.7333333333333298</c:v>
                </c:pt>
                <c:pt idx="44">
                  <c:v>4.1666666666666696</c:v>
                </c:pt>
                <c:pt idx="45">
                  <c:v>5.0833333333333304</c:v>
                </c:pt>
                <c:pt idx="46">
                  <c:v>5.9166666666666696</c:v>
                </c:pt>
                <c:pt idx="48">
                  <c:v>3.5833333333333299</c:v>
                </c:pt>
                <c:pt idx="49">
                  <c:v>3.9</c:v>
                </c:pt>
                <c:pt idx="50">
                  <c:v>3.6333333333333302</c:v>
                </c:pt>
                <c:pt idx="51">
                  <c:v>3.68333333333333</c:v>
                </c:pt>
                <c:pt idx="52">
                  <c:v>3.55</c:v>
                </c:pt>
                <c:pt idx="53">
                  <c:v>6.5333333333333297</c:v>
                </c:pt>
                <c:pt idx="54">
                  <c:v>5.6666666666666696</c:v>
                </c:pt>
                <c:pt idx="56">
                  <c:v>3.5833333333333299</c:v>
                </c:pt>
                <c:pt idx="57">
                  <c:v>3.43333333333333</c:v>
                </c:pt>
                <c:pt idx="58">
                  <c:v>3.5</c:v>
                </c:pt>
                <c:pt idx="59">
                  <c:v>3.45</c:v>
                </c:pt>
                <c:pt idx="60">
                  <c:v>3.15</c:v>
                </c:pt>
                <c:pt idx="61">
                  <c:v>6.3666666666666698</c:v>
                </c:pt>
                <c:pt idx="62">
                  <c:v>6.9</c:v>
                </c:pt>
                <c:pt idx="64">
                  <c:v>3.93333333333333</c:v>
                </c:pt>
                <c:pt idx="65">
                  <c:v>3.95</c:v>
                </c:pt>
                <c:pt idx="66">
                  <c:v>4.1666666666666696</c:v>
                </c:pt>
                <c:pt idx="67">
                  <c:v>3.8</c:v>
                </c:pt>
                <c:pt idx="68">
                  <c:v>3.68333333333333</c:v>
                </c:pt>
                <c:pt idx="69">
                  <c:v>6.7666666666666702</c:v>
                </c:pt>
                <c:pt idx="70">
                  <c:v>7.0833333333333304</c:v>
                </c:pt>
                <c:pt idx="72">
                  <c:v>4.5166666666666702</c:v>
                </c:pt>
                <c:pt idx="73">
                  <c:v>4.05</c:v>
                </c:pt>
                <c:pt idx="74">
                  <c:v>3.8666666666666698</c:v>
                </c:pt>
                <c:pt idx="75">
                  <c:v>4.4000000000000004</c:v>
                </c:pt>
                <c:pt idx="76">
                  <c:v>4.4833333333333298</c:v>
                </c:pt>
                <c:pt idx="77">
                  <c:v>8.3333333333333304</c:v>
                </c:pt>
                <c:pt idx="78">
                  <c:v>8.2833333333333297</c:v>
                </c:pt>
                <c:pt idx="80">
                  <c:v>5.5333333333333297</c:v>
                </c:pt>
                <c:pt idx="81">
                  <c:v>4.93333333333333</c:v>
                </c:pt>
                <c:pt idx="82">
                  <c:v>3.8333333333333299</c:v>
                </c:pt>
                <c:pt idx="83">
                  <c:v>4.6666666666666696</c:v>
                </c:pt>
                <c:pt idx="84">
                  <c:v>3.8833333333333302</c:v>
                </c:pt>
                <c:pt idx="85">
                  <c:v>5.2</c:v>
                </c:pt>
                <c:pt idx="86">
                  <c:v>6.3833333333333302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8-4547-93FC-07A3F30C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170808"/>
        <c:axId val="1014171136"/>
      </c:barChart>
      <c:catAx>
        <c:axId val="101417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1136"/>
        <c:crosses val="autoZero"/>
        <c:auto val="1"/>
        <c:lblAlgn val="ctr"/>
        <c:lblOffset val="100"/>
        <c:noMultiLvlLbl val="0"/>
      </c:catAx>
      <c:valAx>
        <c:axId val="1014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comment reaction time, per weekday ('@' handle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'handle weekday'!$E$1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'handle weekday'!$D$2:$D$88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'handle weekday'!$E$2:$E$88</c:f>
              <c:numCache>
                <c:formatCode>General</c:formatCode>
                <c:ptCount val="87"/>
                <c:pt idx="0">
                  <c:v>10.848020833333299</c:v>
                </c:pt>
                <c:pt idx="1">
                  <c:v>357.92216435185202</c:v>
                </c:pt>
                <c:pt idx="2">
                  <c:v>306.16618055555602</c:v>
                </c:pt>
                <c:pt idx="3">
                  <c:v>907.69421296296298</c:v>
                </c:pt>
                <c:pt idx="4">
                  <c:v>5.4069560185185201</c:v>
                </c:pt>
                <c:pt idx="5">
                  <c:v>3.10422453703704</c:v>
                </c:pt>
                <c:pt idx="6">
                  <c:v>4.0923842592592603</c:v>
                </c:pt>
                <c:pt idx="8">
                  <c:v>2.89081018518519</c:v>
                </c:pt>
                <c:pt idx="9">
                  <c:v>2.4461458333333299</c:v>
                </c:pt>
                <c:pt idx="10">
                  <c:v>1.5442592592592601</c:v>
                </c:pt>
                <c:pt idx="11">
                  <c:v>51.538414351851799</c:v>
                </c:pt>
                <c:pt idx="12">
                  <c:v>3.4992476851851899</c:v>
                </c:pt>
                <c:pt idx="13">
                  <c:v>80.439467592592607</c:v>
                </c:pt>
                <c:pt idx="14">
                  <c:v>8.7642476851851896</c:v>
                </c:pt>
                <c:pt idx="16">
                  <c:v>7.0299074074074097</c:v>
                </c:pt>
                <c:pt idx="17">
                  <c:v>8.3335648148148191</c:v>
                </c:pt>
                <c:pt idx="18">
                  <c:v>7.4795833333333297</c:v>
                </c:pt>
                <c:pt idx="19">
                  <c:v>11.4540393518519</c:v>
                </c:pt>
                <c:pt idx="20">
                  <c:v>12.4747106481481</c:v>
                </c:pt>
                <c:pt idx="21">
                  <c:v>207.92329861111099</c:v>
                </c:pt>
                <c:pt idx="22">
                  <c:v>34.587118055555599</c:v>
                </c:pt>
                <c:pt idx="24">
                  <c:v>2.1687847222222199</c:v>
                </c:pt>
                <c:pt idx="25">
                  <c:v>7.7777893518518502</c:v>
                </c:pt>
                <c:pt idx="26">
                  <c:v>18.6162731481481</c:v>
                </c:pt>
                <c:pt idx="27">
                  <c:v>11.5808912037037</c:v>
                </c:pt>
                <c:pt idx="28">
                  <c:v>6.4473842592592598</c:v>
                </c:pt>
                <c:pt idx="29">
                  <c:v>12.9389467592593</c:v>
                </c:pt>
                <c:pt idx="30">
                  <c:v>5.1602777777777797</c:v>
                </c:pt>
                <c:pt idx="32">
                  <c:v>2.7447222222222201</c:v>
                </c:pt>
                <c:pt idx="33">
                  <c:v>1.7442824074074099</c:v>
                </c:pt>
                <c:pt idx="34">
                  <c:v>2.1774768518518499</c:v>
                </c:pt>
                <c:pt idx="35">
                  <c:v>3.7841435185185199</c:v>
                </c:pt>
                <c:pt idx="36">
                  <c:v>3.74046296296296</c:v>
                </c:pt>
                <c:pt idx="37">
                  <c:v>3.7941319444444401</c:v>
                </c:pt>
                <c:pt idx="38">
                  <c:v>2.4602546296296302</c:v>
                </c:pt>
                <c:pt idx="40">
                  <c:v>3.2505092592592599</c:v>
                </c:pt>
                <c:pt idx="41">
                  <c:v>1.89935185185185</c:v>
                </c:pt>
                <c:pt idx="42">
                  <c:v>1.7739236111111101</c:v>
                </c:pt>
                <c:pt idx="43">
                  <c:v>3.5306712962962998</c:v>
                </c:pt>
                <c:pt idx="44">
                  <c:v>3.61048611111111</c:v>
                </c:pt>
                <c:pt idx="45">
                  <c:v>3.50835648148148</c:v>
                </c:pt>
                <c:pt idx="46">
                  <c:v>3.44403935185185</c:v>
                </c:pt>
                <c:pt idx="48">
                  <c:v>2.0448495370370399</c:v>
                </c:pt>
                <c:pt idx="49">
                  <c:v>2.5835763888888899</c:v>
                </c:pt>
                <c:pt idx="50">
                  <c:v>3.7536921296296302</c:v>
                </c:pt>
                <c:pt idx="51">
                  <c:v>4.25853009259259</c:v>
                </c:pt>
                <c:pt idx="52">
                  <c:v>3.73869212962963</c:v>
                </c:pt>
                <c:pt idx="53">
                  <c:v>2.8205324074074101</c:v>
                </c:pt>
                <c:pt idx="54">
                  <c:v>3.34984953703704</c:v>
                </c:pt>
                <c:pt idx="56">
                  <c:v>1.5420601851851901</c:v>
                </c:pt>
                <c:pt idx="57">
                  <c:v>1.8771412037037001</c:v>
                </c:pt>
                <c:pt idx="58">
                  <c:v>1.7212037037037</c:v>
                </c:pt>
                <c:pt idx="59">
                  <c:v>1.7482986111111101</c:v>
                </c:pt>
                <c:pt idx="60">
                  <c:v>3.3992824074074099</c:v>
                </c:pt>
                <c:pt idx="61">
                  <c:v>2.6823611111111099</c:v>
                </c:pt>
                <c:pt idx="62">
                  <c:v>2.2735995370370401</c:v>
                </c:pt>
                <c:pt idx="64">
                  <c:v>1.48642361111111</c:v>
                </c:pt>
                <c:pt idx="65">
                  <c:v>1.7274074074074099</c:v>
                </c:pt>
                <c:pt idx="66">
                  <c:v>1.3554976851851901</c:v>
                </c:pt>
                <c:pt idx="67">
                  <c:v>2.2206365740740699</c:v>
                </c:pt>
                <c:pt idx="68">
                  <c:v>3.8755208333333302</c:v>
                </c:pt>
                <c:pt idx="69">
                  <c:v>3.1268055555555598</c:v>
                </c:pt>
                <c:pt idx="70">
                  <c:v>2.6529398148148098</c:v>
                </c:pt>
                <c:pt idx="72">
                  <c:v>1.6611805555555601</c:v>
                </c:pt>
                <c:pt idx="73">
                  <c:v>1.89996527777778</c:v>
                </c:pt>
                <c:pt idx="74">
                  <c:v>1.7991666666666699</c:v>
                </c:pt>
                <c:pt idx="75">
                  <c:v>3.8412731481481499</c:v>
                </c:pt>
                <c:pt idx="76">
                  <c:v>2.9686805555555602</c:v>
                </c:pt>
                <c:pt idx="77">
                  <c:v>2.85726851851852</c:v>
                </c:pt>
                <c:pt idx="78">
                  <c:v>1.79680555555556</c:v>
                </c:pt>
                <c:pt idx="80">
                  <c:v>1.65584490740741</c:v>
                </c:pt>
                <c:pt idx="81">
                  <c:v>1.25164351851852</c:v>
                </c:pt>
                <c:pt idx="82">
                  <c:v>1.2018865740740701</c:v>
                </c:pt>
                <c:pt idx="83">
                  <c:v>2.2460300925925898</c:v>
                </c:pt>
                <c:pt idx="84">
                  <c:v>3.7698842592592601</c:v>
                </c:pt>
                <c:pt idx="85">
                  <c:v>2.7208217592592598</c:v>
                </c:pt>
                <c:pt idx="86">
                  <c:v>1.14096064814815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FA3-93D4-4C9660F3B1FA}"/>
            </c:ext>
          </c:extLst>
        </c:ser>
        <c:ser>
          <c:idx val="1"/>
          <c:order val="1"/>
          <c:tx>
            <c:strRef>
              <c:f>'handle weekday'!$F$1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'handle weekday'!$D$2:$D$88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'handle weekday'!$F$2:$F$88</c:f>
              <c:numCache>
                <c:formatCode>General</c:formatCode>
                <c:ptCount val="87"/>
                <c:pt idx="0">
                  <c:v>7.93333333333333</c:v>
                </c:pt>
                <c:pt idx="1">
                  <c:v>16.95</c:v>
                </c:pt>
                <c:pt idx="2">
                  <c:v>8.25</c:v>
                </c:pt>
                <c:pt idx="3">
                  <c:v>8.0500000000000007</c:v>
                </c:pt>
                <c:pt idx="4">
                  <c:v>3.2166666666666699</c:v>
                </c:pt>
                <c:pt idx="5">
                  <c:v>39.450000000000003</c:v>
                </c:pt>
                <c:pt idx="6">
                  <c:v>19.616666666666699</c:v>
                </c:pt>
                <c:pt idx="8">
                  <c:v>6.7666666666666702</c:v>
                </c:pt>
                <c:pt idx="9">
                  <c:v>6.4</c:v>
                </c:pt>
                <c:pt idx="10">
                  <c:v>5.5</c:v>
                </c:pt>
                <c:pt idx="11">
                  <c:v>6.7166666666666703</c:v>
                </c:pt>
                <c:pt idx="12">
                  <c:v>9.15</c:v>
                </c:pt>
                <c:pt idx="13">
                  <c:v>40.133333333333297</c:v>
                </c:pt>
                <c:pt idx="14">
                  <c:v>8.1666666666666696</c:v>
                </c:pt>
                <c:pt idx="16">
                  <c:v>7.7166666666666703</c:v>
                </c:pt>
                <c:pt idx="17">
                  <c:v>7.65</c:v>
                </c:pt>
                <c:pt idx="18">
                  <c:v>8.8833333333333293</c:v>
                </c:pt>
                <c:pt idx="19">
                  <c:v>6.5166666666666702</c:v>
                </c:pt>
                <c:pt idx="20">
                  <c:v>9.06666666666667</c:v>
                </c:pt>
                <c:pt idx="21">
                  <c:v>21.85</c:v>
                </c:pt>
                <c:pt idx="22">
                  <c:v>38.183333333333302</c:v>
                </c:pt>
                <c:pt idx="24">
                  <c:v>7.5833333333333304</c:v>
                </c:pt>
                <c:pt idx="25">
                  <c:v>5.8333333333333304</c:v>
                </c:pt>
                <c:pt idx="26">
                  <c:v>8.6999999999999993</c:v>
                </c:pt>
                <c:pt idx="27">
                  <c:v>5.4</c:v>
                </c:pt>
                <c:pt idx="28">
                  <c:v>8.4499999999999993</c:v>
                </c:pt>
                <c:pt idx="29">
                  <c:v>15.866666666666699</c:v>
                </c:pt>
                <c:pt idx="30">
                  <c:v>11.4166666666667</c:v>
                </c:pt>
                <c:pt idx="32">
                  <c:v>6.3</c:v>
                </c:pt>
                <c:pt idx="33">
                  <c:v>4.81666666666667</c:v>
                </c:pt>
                <c:pt idx="34">
                  <c:v>6</c:v>
                </c:pt>
                <c:pt idx="35">
                  <c:v>5.5</c:v>
                </c:pt>
                <c:pt idx="36">
                  <c:v>4.95</c:v>
                </c:pt>
                <c:pt idx="37">
                  <c:v>11.25</c:v>
                </c:pt>
                <c:pt idx="38">
                  <c:v>6.7333333333333298</c:v>
                </c:pt>
                <c:pt idx="40">
                  <c:v>4.8</c:v>
                </c:pt>
                <c:pt idx="41">
                  <c:v>6.2666666666666702</c:v>
                </c:pt>
                <c:pt idx="42">
                  <c:v>5.31666666666667</c:v>
                </c:pt>
                <c:pt idx="43">
                  <c:v>4.9833333333333298</c:v>
                </c:pt>
                <c:pt idx="44">
                  <c:v>4.3333333333333304</c:v>
                </c:pt>
                <c:pt idx="45">
                  <c:v>13.016666666666699</c:v>
                </c:pt>
                <c:pt idx="46">
                  <c:v>9.0500000000000007</c:v>
                </c:pt>
                <c:pt idx="48">
                  <c:v>3.93333333333333</c:v>
                </c:pt>
                <c:pt idx="49">
                  <c:v>4.81666666666667</c:v>
                </c:pt>
                <c:pt idx="50">
                  <c:v>4.4833333333333298</c:v>
                </c:pt>
                <c:pt idx="51">
                  <c:v>3.2833333333333301</c:v>
                </c:pt>
                <c:pt idx="52">
                  <c:v>4.1500000000000004</c:v>
                </c:pt>
                <c:pt idx="53">
                  <c:v>7.4</c:v>
                </c:pt>
                <c:pt idx="54">
                  <c:v>5.95</c:v>
                </c:pt>
                <c:pt idx="56">
                  <c:v>4.0999999999999996</c:v>
                </c:pt>
                <c:pt idx="57">
                  <c:v>4.7</c:v>
                </c:pt>
                <c:pt idx="58">
                  <c:v>4.18333333333333</c:v>
                </c:pt>
                <c:pt idx="59">
                  <c:v>3.3</c:v>
                </c:pt>
                <c:pt idx="60">
                  <c:v>3.65</c:v>
                </c:pt>
                <c:pt idx="61">
                  <c:v>7.75</c:v>
                </c:pt>
                <c:pt idx="62">
                  <c:v>10.55</c:v>
                </c:pt>
                <c:pt idx="64">
                  <c:v>5.43333333333333</c:v>
                </c:pt>
                <c:pt idx="65">
                  <c:v>4.2</c:v>
                </c:pt>
                <c:pt idx="66">
                  <c:v>6.1333333333333302</c:v>
                </c:pt>
                <c:pt idx="67">
                  <c:v>4.18333333333333</c:v>
                </c:pt>
                <c:pt idx="68">
                  <c:v>5.6</c:v>
                </c:pt>
                <c:pt idx="69">
                  <c:v>7.4666666666666703</c:v>
                </c:pt>
                <c:pt idx="70">
                  <c:v>7.6666666666666696</c:v>
                </c:pt>
                <c:pt idx="72">
                  <c:v>5.43333333333333</c:v>
                </c:pt>
                <c:pt idx="73">
                  <c:v>5.43333333333333</c:v>
                </c:pt>
                <c:pt idx="74">
                  <c:v>5.4</c:v>
                </c:pt>
                <c:pt idx="75">
                  <c:v>5.15</c:v>
                </c:pt>
                <c:pt idx="76">
                  <c:v>5.7666666666666702</c:v>
                </c:pt>
                <c:pt idx="77">
                  <c:v>9.5833333333333304</c:v>
                </c:pt>
                <c:pt idx="78">
                  <c:v>9.4666666666666703</c:v>
                </c:pt>
                <c:pt idx="80">
                  <c:v>5.2166666666666703</c:v>
                </c:pt>
                <c:pt idx="81">
                  <c:v>3.4666666666666699</c:v>
                </c:pt>
                <c:pt idx="82">
                  <c:v>5.8333333333333304</c:v>
                </c:pt>
                <c:pt idx="83">
                  <c:v>5.8833333333333302</c:v>
                </c:pt>
                <c:pt idx="84">
                  <c:v>5.8666666666666698</c:v>
                </c:pt>
                <c:pt idx="85">
                  <c:v>7.1333333333333302</c:v>
                </c:pt>
                <c:pt idx="86">
                  <c:v>6.3833333333333302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FA3-93D4-4C9660F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720472"/>
        <c:axId val="1048721784"/>
      </c:barChart>
      <c:catAx>
        <c:axId val="10487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1784"/>
        <c:crosses val="autoZero"/>
        <c:auto val="1"/>
        <c:lblAlgn val="ctr"/>
        <c:lblOffset val="100"/>
        <c:noMultiLvlLbl val="0"/>
      </c:catAx>
      <c:valAx>
        <c:axId val="1048721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question-first answer</a:t>
            </a:r>
            <a:r>
              <a:rPr lang="en-GB" baseline="0"/>
              <a:t> reaction time, per weekday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'qa weekday'!$E$1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'qa weekday'!$D$2:$D$89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'qa weekday'!$E$2:$E$89</c:f>
              <c:numCache>
                <c:formatCode>General</c:formatCode>
                <c:ptCount val="87"/>
                <c:pt idx="0">
                  <c:v>2.3558912037036999</c:v>
                </c:pt>
                <c:pt idx="1">
                  <c:v>2.0535532407407402</c:v>
                </c:pt>
                <c:pt idx="2">
                  <c:v>1.6299884259259301</c:v>
                </c:pt>
                <c:pt idx="3">
                  <c:v>3.7603240740740702</c:v>
                </c:pt>
                <c:pt idx="4">
                  <c:v>2.7541782407407398</c:v>
                </c:pt>
                <c:pt idx="5">
                  <c:v>1.8014699074074101</c:v>
                </c:pt>
                <c:pt idx="6">
                  <c:v>0.94990740740740698</c:v>
                </c:pt>
                <c:pt idx="8">
                  <c:v>3.24873842592593</c:v>
                </c:pt>
                <c:pt idx="9">
                  <c:v>3.6308564814814801</c:v>
                </c:pt>
                <c:pt idx="10">
                  <c:v>7.1198611111111099</c:v>
                </c:pt>
                <c:pt idx="11">
                  <c:v>4.2719212962963002</c:v>
                </c:pt>
                <c:pt idx="12">
                  <c:v>7.7266898148148204</c:v>
                </c:pt>
                <c:pt idx="13">
                  <c:v>3.0067361111111102</c:v>
                </c:pt>
                <c:pt idx="14">
                  <c:v>10.1864930555556</c:v>
                </c:pt>
                <c:pt idx="16">
                  <c:v>29.214745370370402</c:v>
                </c:pt>
                <c:pt idx="17">
                  <c:v>28.290335648148101</c:v>
                </c:pt>
                <c:pt idx="18">
                  <c:v>33.376631944444398</c:v>
                </c:pt>
                <c:pt idx="19">
                  <c:v>32.894710648148099</c:v>
                </c:pt>
                <c:pt idx="20">
                  <c:v>33.199537037036997</c:v>
                </c:pt>
                <c:pt idx="21">
                  <c:v>20.610266203703699</c:v>
                </c:pt>
                <c:pt idx="22">
                  <c:v>18.687268518518501</c:v>
                </c:pt>
                <c:pt idx="24">
                  <c:v>37.477384259259303</c:v>
                </c:pt>
                <c:pt idx="25">
                  <c:v>34.8637152777778</c:v>
                </c:pt>
                <c:pt idx="26">
                  <c:v>41.9467361111111</c:v>
                </c:pt>
                <c:pt idx="27">
                  <c:v>23.928113425925901</c:v>
                </c:pt>
                <c:pt idx="28">
                  <c:v>40.096793981481497</c:v>
                </c:pt>
                <c:pt idx="29">
                  <c:v>17.910717592592601</c:v>
                </c:pt>
                <c:pt idx="30">
                  <c:v>21.051157407407398</c:v>
                </c:pt>
                <c:pt idx="32">
                  <c:v>21.432650462963</c:v>
                </c:pt>
                <c:pt idx="33">
                  <c:v>50.070856481481499</c:v>
                </c:pt>
                <c:pt idx="34">
                  <c:v>34.799965277777801</c:v>
                </c:pt>
                <c:pt idx="35">
                  <c:v>44.957800925925902</c:v>
                </c:pt>
                <c:pt idx="36">
                  <c:v>22.693287037036999</c:v>
                </c:pt>
                <c:pt idx="37">
                  <c:v>13.5998842592593</c:v>
                </c:pt>
                <c:pt idx="38">
                  <c:v>10.5296296296296</c:v>
                </c:pt>
                <c:pt idx="40">
                  <c:v>16.895034722222199</c:v>
                </c:pt>
                <c:pt idx="41">
                  <c:v>32.8749189814815</c:v>
                </c:pt>
                <c:pt idx="42">
                  <c:v>26.149641203703698</c:v>
                </c:pt>
                <c:pt idx="43">
                  <c:v>22.134606481481502</c:v>
                </c:pt>
                <c:pt idx="44">
                  <c:v>45.046215277777797</c:v>
                </c:pt>
                <c:pt idx="45">
                  <c:v>21.099803240740702</c:v>
                </c:pt>
                <c:pt idx="46">
                  <c:v>41.965868055555603</c:v>
                </c:pt>
                <c:pt idx="48">
                  <c:v>18.392523148148101</c:v>
                </c:pt>
                <c:pt idx="49">
                  <c:v>20.672569444444399</c:v>
                </c:pt>
                <c:pt idx="50">
                  <c:v>21.945532407407399</c:v>
                </c:pt>
                <c:pt idx="51">
                  <c:v>12.983298611111101</c:v>
                </c:pt>
                <c:pt idx="52">
                  <c:v>20.122442129629601</c:v>
                </c:pt>
                <c:pt idx="53">
                  <c:v>24.285729166666702</c:v>
                </c:pt>
                <c:pt idx="54">
                  <c:v>14.7536111111111</c:v>
                </c:pt>
                <c:pt idx="56">
                  <c:v>13.918414351851901</c:v>
                </c:pt>
                <c:pt idx="57">
                  <c:v>13.2480671296296</c:v>
                </c:pt>
                <c:pt idx="58">
                  <c:v>11.7803587962963</c:v>
                </c:pt>
                <c:pt idx="59">
                  <c:v>18.2642824074074</c:v>
                </c:pt>
                <c:pt idx="60">
                  <c:v>14.9678240740741</c:v>
                </c:pt>
                <c:pt idx="61">
                  <c:v>7.2716666666666701</c:v>
                </c:pt>
                <c:pt idx="62">
                  <c:v>17.888761574074099</c:v>
                </c:pt>
                <c:pt idx="64">
                  <c:v>7.6908680555555602</c:v>
                </c:pt>
                <c:pt idx="65">
                  <c:v>7.9521412037037003</c:v>
                </c:pt>
                <c:pt idx="66">
                  <c:v>7.8603472222222202</c:v>
                </c:pt>
                <c:pt idx="67">
                  <c:v>11.390694444444399</c:v>
                </c:pt>
                <c:pt idx="68">
                  <c:v>9.9166203703703708</c:v>
                </c:pt>
                <c:pt idx="69">
                  <c:v>8.5114814814814803</c:v>
                </c:pt>
                <c:pt idx="70">
                  <c:v>8.9895370370370404</c:v>
                </c:pt>
                <c:pt idx="72">
                  <c:v>5.2843518518518504</c:v>
                </c:pt>
                <c:pt idx="73">
                  <c:v>6.8399537037037001</c:v>
                </c:pt>
                <c:pt idx="74">
                  <c:v>5.9109027777777801</c:v>
                </c:pt>
                <c:pt idx="75">
                  <c:v>6.4619560185185199</c:v>
                </c:pt>
                <c:pt idx="76">
                  <c:v>9.8378587962963007</c:v>
                </c:pt>
                <c:pt idx="77">
                  <c:v>5.49729166666667</c:v>
                </c:pt>
                <c:pt idx="78">
                  <c:v>6.6044791666666702</c:v>
                </c:pt>
                <c:pt idx="80">
                  <c:v>2.1551041666666699</c:v>
                </c:pt>
                <c:pt idx="81">
                  <c:v>2.73326388888889</c:v>
                </c:pt>
                <c:pt idx="82">
                  <c:v>2.5274537037037001</c:v>
                </c:pt>
                <c:pt idx="83">
                  <c:v>4.1184837962963003</c:v>
                </c:pt>
                <c:pt idx="84">
                  <c:v>3.72046296296296</c:v>
                </c:pt>
                <c:pt idx="85">
                  <c:v>2.75270833333333</c:v>
                </c:pt>
                <c:pt idx="86">
                  <c:v>3.5420601851851901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B-4528-B645-40BB33B1983E}"/>
            </c:ext>
          </c:extLst>
        </c:ser>
        <c:ser>
          <c:idx val="1"/>
          <c:order val="1"/>
          <c:tx>
            <c:strRef>
              <c:f>'qa weekday'!$F$1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'qa weekday'!$D$2:$D$89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'qa weekday'!$F$2:$F$89</c:f>
              <c:numCache>
                <c:formatCode>General</c:formatCode>
                <c:ptCount val="87"/>
                <c:pt idx="0">
                  <c:v>11.6666666666667</c:v>
                </c:pt>
                <c:pt idx="1">
                  <c:v>10.199999999999999</c:v>
                </c:pt>
                <c:pt idx="2">
                  <c:v>12.0833333333333</c:v>
                </c:pt>
                <c:pt idx="3">
                  <c:v>10.9</c:v>
                </c:pt>
                <c:pt idx="4">
                  <c:v>12.6666666666667</c:v>
                </c:pt>
                <c:pt idx="5">
                  <c:v>16.283333333333299</c:v>
                </c:pt>
                <c:pt idx="6">
                  <c:v>29.3</c:v>
                </c:pt>
                <c:pt idx="8">
                  <c:v>13.4333333333333</c:v>
                </c:pt>
                <c:pt idx="9">
                  <c:v>14.783333333333299</c:v>
                </c:pt>
                <c:pt idx="10">
                  <c:v>13.283333333333299</c:v>
                </c:pt>
                <c:pt idx="11">
                  <c:v>13.466666666666701</c:v>
                </c:pt>
                <c:pt idx="12">
                  <c:v>14.533333333333299</c:v>
                </c:pt>
                <c:pt idx="13">
                  <c:v>20.366666666666699</c:v>
                </c:pt>
                <c:pt idx="14">
                  <c:v>28.516666666666701</c:v>
                </c:pt>
                <c:pt idx="16">
                  <c:v>15.266666666666699</c:v>
                </c:pt>
                <c:pt idx="17">
                  <c:v>14.85</c:v>
                </c:pt>
                <c:pt idx="18">
                  <c:v>15.4166666666667</c:v>
                </c:pt>
                <c:pt idx="19">
                  <c:v>15.1833333333333</c:v>
                </c:pt>
                <c:pt idx="20">
                  <c:v>13.716666666666701</c:v>
                </c:pt>
                <c:pt idx="21">
                  <c:v>27.5</c:v>
                </c:pt>
                <c:pt idx="22">
                  <c:v>35.75</c:v>
                </c:pt>
                <c:pt idx="24">
                  <c:v>14.633333333333301</c:v>
                </c:pt>
                <c:pt idx="25">
                  <c:v>14.533333333333299</c:v>
                </c:pt>
                <c:pt idx="26">
                  <c:v>15</c:v>
                </c:pt>
                <c:pt idx="27">
                  <c:v>13.383333333333301</c:v>
                </c:pt>
                <c:pt idx="28">
                  <c:v>14.8</c:v>
                </c:pt>
                <c:pt idx="29">
                  <c:v>28.05</c:v>
                </c:pt>
                <c:pt idx="30">
                  <c:v>20.316666666666698</c:v>
                </c:pt>
                <c:pt idx="32">
                  <c:v>13.966666666666701</c:v>
                </c:pt>
                <c:pt idx="33">
                  <c:v>12.783333333333299</c:v>
                </c:pt>
                <c:pt idx="34">
                  <c:v>14.9333333333333</c:v>
                </c:pt>
                <c:pt idx="35">
                  <c:v>12.6</c:v>
                </c:pt>
                <c:pt idx="36">
                  <c:v>13.9</c:v>
                </c:pt>
                <c:pt idx="37">
                  <c:v>21.633333333333301</c:v>
                </c:pt>
                <c:pt idx="38">
                  <c:v>22.25</c:v>
                </c:pt>
                <c:pt idx="40">
                  <c:v>13.85</c:v>
                </c:pt>
                <c:pt idx="41">
                  <c:v>15.3166666666667</c:v>
                </c:pt>
                <c:pt idx="42">
                  <c:v>15.35</c:v>
                </c:pt>
                <c:pt idx="43">
                  <c:v>15.3</c:v>
                </c:pt>
                <c:pt idx="44">
                  <c:v>17.100000000000001</c:v>
                </c:pt>
                <c:pt idx="45">
                  <c:v>24.6</c:v>
                </c:pt>
                <c:pt idx="46">
                  <c:v>29.9166666666667</c:v>
                </c:pt>
                <c:pt idx="48">
                  <c:v>13.483333333333301</c:v>
                </c:pt>
                <c:pt idx="49">
                  <c:v>14.2</c:v>
                </c:pt>
                <c:pt idx="50">
                  <c:v>13.516666666666699</c:v>
                </c:pt>
                <c:pt idx="51">
                  <c:v>13.033333333333299</c:v>
                </c:pt>
                <c:pt idx="52">
                  <c:v>13.3166666666667</c:v>
                </c:pt>
                <c:pt idx="53">
                  <c:v>25.45</c:v>
                </c:pt>
                <c:pt idx="54">
                  <c:v>27.3333333333333</c:v>
                </c:pt>
                <c:pt idx="56">
                  <c:v>14.8</c:v>
                </c:pt>
                <c:pt idx="57">
                  <c:v>14.033333333333299</c:v>
                </c:pt>
                <c:pt idx="58">
                  <c:v>13.866666666666699</c:v>
                </c:pt>
                <c:pt idx="59">
                  <c:v>14.2</c:v>
                </c:pt>
                <c:pt idx="60">
                  <c:v>15.533333333333299</c:v>
                </c:pt>
                <c:pt idx="61">
                  <c:v>31.9</c:v>
                </c:pt>
                <c:pt idx="62">
                  <c:v>25.6666666666667</c:v>
                </c:pt>
                <c:pt idx="64">
                  <c:v>15.55</c:v>
                </c:pt>
                <c:pt idx="65">
                  <c:v>14.5</c:v>
                </c:pt>
                <c:pt idx="66">
                  <c:v>14.233333333333301</c:v>
                </c:pt>
                <c:pt idx="67">
                  <c:v>13.383333333333301</c:v>
                </c:pt>
                <c:pt idx="68">
                  <c:v>15.016666666666699</c:v>
                </c:pt>
                <c:pt idx="69">
                  <c:v>31.066666666666698</c:v>
                </c:pt>
                <c:pt idx="70">
                  <c:v>28.0833333333333</c:v>
                </c:pt>
                <c:pt idx="72">
                  <c:v>16.866666666666699</c:v>
                </c:pt>
                <c:pt idx="73">
                  <c:v>16.1666666666667</c:v>
                </c:pt>
                <c:pt idx="74">
                  <c:v>15.6833333333333</c:v>
                </c:pt>
                <c:pt idx="75">
                  <c:v>17.483333333333299</c:v>
                </c:pt>
                <c:pt idx="76">
                  <c:v>17.9166666666667</c:v>
                </c:pt>
                <c:pt idx="77">
                  <c:v>41.266666666666701</c:v>
                </c:pt>
                <c:pt idx="78">
                  <c:v>31.633333333333301</c:v>
                </c:pt>
                <c:pt idx="80">
                  <c:v>16.966666666666701</c:v>
                </c:pt>
                <c:pt idx="81">
                  <c:v>18.983333333333299</c:v>
                </c:pt>
                <c:pt idx="82">
                  <c:v>17.2</c:v>
                </c:pt>
                <c:pt idx="83">
                  <c:v>17.983333333333299</c:v>
                </c:pt>
                <c:pt idx="84">
                  <c:v>17.8333333333333</c:v>
                </c:pt>
                <c:pt idx="85">
                  <c:v>31.3333333333333</c:v>
                </c:pt>
                <c:pt idx="86">
                  <c:v>31.4166666666667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B-4528-B645-40BB33B1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78696"/>
        <c:axId val="392736056"/>
      </c:barChart>
      <c:catAx>
        <c:axId val="3947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056"/>
        <c:crosses val="autoZero"/>
        <c:auto val="1"/>
        <c:lblAlgn val="ctr"/>
        <c:lblOffset val="100"/>
        <c:noMultiLvlLbl val="0"/>
      </c:catAx>
      <c:valAx>
        <c:axId val="3927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1348740</xdr:colOff>
      <xdr:row>111</xdr:row>
      <xdr:rowOff>87630</xdr:rowOff>
    </xdr:from>
    <xdr:to>
      <xdr:col>6</xdr:col>
      <xdr:colOff>655320</xdr:colOff>
      <xdr:row>126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AD6BA-14FB-41A9-9322-B12BAF1D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106</xdr:row>
      <xdr:rowOff>87630</xdr:rowOff>
    </xdr:from>
    <xdr:to>
      <xdr:col>6</xdr:col>
      <xdr:colOff>228600</xdr:colOff>
      <xdr:row>121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C0CB7-12A2-46DB-A7D4-8B3B5933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88</xdr:row>
      <xdr:rowOff>87630</xdr:rowOff>
    </xdr:from>
    <xdr:to>
      <xdr:col>5</xdr:col>
      <xdr:colOff>2110740</xdr:colOff>
      <xdr:row>103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73F1E-33B5-4235-B283-4BCC24C9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87630</xdr:rowOff>
    </xdr:from>
    <xdr:to>
      <xdr:col>7</xdr:col>
      <xdr:colOff>1592580</xdr:colOff>
      <xdr:row>37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F00F4-04F3-45D3-A917-F2B4AB53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71</xdr:row>
      <xdr:rowOff>87630</xdr:rowOff>
    </xdr:from>
    <xdr:to>
      <xdr:col>9</xdr:col>
      <xdr:colOff>365760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90057-A5FF-4C1B-A33E-C79CBA41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87630</xdr:rowOff>
    </xdr:from>
    <xdr:to>
      <xdr:col>7</xdr:col>
      <xdr:colOff>403860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C98E-D350-4912-9BFF-16B5ECBE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633FC2-9073-412B-8EED-6A742E3E61DF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month" tableColumnId="2"/>
      <queryTableField id="8" dataBound="0" tableColumnId="8"/>
      <queryTableField id="3" name="count" tableColumnId="3"/>
      <queryTableField id="4" name="next_ninetyth_percentile_reaction_time_days" tableColumnId="4"/>
      <queryTableField id="5" name="next_tenth_percentile_reaction_time_minutes" tableColumnId="5"/>
      <queryTableField id="6" name="prev_ninetyth_percentile_reaction_time_days" tableColumnId="6"/>
      <queryTableField id="7" name="prev_tenth_percentile_reaction_time_minut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F5AE35-10AD-4CBC-8DFB-03FB26BEBC1D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85EBB68-D194-4E62-AD17-058476634D98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2996F7-A946-4F5E-9CE5-E8ECCE069CE4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weekday" tableColumnId="2"/>
      <queryTableField id="3" name="count" tableColumnId="3"/>
      <queryTableField id="8" dataBound="0" tableColumnId="8"/>
      <queryTableField id="4" name="next_ninetyth_percentile_reaction_time_days" tableColumnId="4"/>
      <queryTableField id="5" name="next_tenth_percentile_reaction_time_minutes" tableColumnId="5"/>
      <queryTableField id="6" name="prev_ninetyth_percentile_reaction_time_days" tableColumnId="6"/>
      <queryTableField id="7" name="prev_tenth_percentile_reaction_time_minut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0C4B38-D4F3-43E8-BF17-90C0B129BD65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weekday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D8D691C-A3C9-4E53-A4E5-3F9DA8A9D572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weekday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7AB1E-13EB-4C85-B94F-1811D06904EF}" name="ABA_month" displayName="ABA_month" ref="A1:H123" tableType="queryTable" totalsRowShown="0">
  <autoFilter ref="A1:H123" xr:uid="{B7E2561F-A017-4411-BF0B-B3CF7DA0D3FC}"/>
  <tableColumns count="8">
    <tableColumn id="1" xr3:uid="{F94FD986-9A5E-42C1-AF16-329ED0A4D37C}" uniqueName="1" name="year" queryTableFieldId="1"/>
    <tableColumn id="2" xr3:uid="{4CC9C4F5-589B-4076-86B5-F0A0FF67346C}" uniqueName="2" name="month" queryTableFieldId="2"/>
    <tableColumn id="8" xr3:uid="{B0DE22A9-26A8-4A03-A82D-D38AF0B80AB6}" uniqueName="8" name="year_month" queryTableFieldId="8" dataDxfId="5">
      <calculatedColumnFormula>_xlfn.CONCAT(ABA_month[[#This Row],[year]],"-",ABA_month[[#This Row],[month]])</calculatedColumnFormula>
    </tableColumn>
    <tableColumn id="3" xr3:uid="{FF99E174-1E06-416C-A16E-2EF3549F68E6}" uniqueName="3" name="count" queryTableFieldId="3"/>
    <tableColumn id="4" xr3:uid="{0978B2D2-4B12-4696-9275-52A54105F181}" uniqueName="4" name="next_ninetyth_percentile_reaction_time_days" queryTableFieldId="4"/>
    <tableColumn id="5" xr3:uid="{6DC5B8A7-4DA1-446F-8545-4F8E3730EA94}" uniqueName="5" name="next_tenth_percentile_reaction_time_minutes" queryTableFieldId="5"/>
    <tableColumn id="6" xr3:uid="{A44CB3AB-63D1-4D8C-8EC1-F2B2D71A7861}" uniqueName="6" name="prev_ninetyth_percentile_reaction_time_days" queryTableFieldId="6"/>
    <tableColumn id="7" xr3:uid="{99EA7F17-853B-49B6-B1E7-15B87D35099E}" uniqueName="7" name="prev_tenth_percentile_reaction_time_minut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E9D179-E903-414E-8882-752B295C3F8F}" name="handle_month" displayName="handle_month" ref="A1:F120" tableType="queryTable" totalsRowShown="0">
  <autoFilter ref="A1:F120" xr:uid="{67FFC95A-88AB-45E2-9349-FAD3D50FEB7F}"/>
  <tableColumns count="6">
    <tableColumn id="1" xr3:uid="{D03ADE04-6B68-4891-886B-F829CF1A71C5}" uniqueName="1" name="year" queryTableFieldId="1"/>
    <tableColumn id="2" xr3:uid="{B4ED39B1-1633-4432-AF8B-22592312B9A2}" uniqueName="2" name="month" queryTableFieldId="2"/>
    <tableColumn id="3" xr3:uid="{BF7A0AEA-7D8A-40E2-AA50-5741B1F29525}" uniqueName="3" name="count" queryTableFieldId="3"/>
    <tableColumn id="6" xr3:uid="{F866A82B-7B00-4858-9C40-6478FFE49DAA}" uniqueName="6" name="year_month" queryTableFieldId="6" dataDxfId="4">
      <calculatedColumnFormula>_xlfn.CONCAT(handle_month[[#This Row],[year]],"-",handle_month[[#This Row],[month]])</calculatedColumnFormula>
    </tableColumn>
    <tableColumn id="4" xr3:uid="{73D57F0F-D350-4D7B-B8FA-03ED17B1839F}" uniqueName="4" name="ninetyth_percentile_reaction_time_days" queryTableFieldId="4"/>
    <tableColumn id="5" xr3:uid="{5DAB1E0C-7BE1-4DB7-B694-836587B3C9A2}" uniqueName="5" name="tenth_percentile_reaction_time_minute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9FDEB-0BA6-488C-AD12-CA325AD3B50B}" name="qa_month" displayName="qa_month" ref="A1:F125" tableType="queryTable" totalsRowShown="0">
  <autoFilter ref="A1:F125" xr:uid="{0F34670A-613C-4977-9B08-19371784088E}"/>
  <tableColumns count="6">
    <tableColumn id="1" xr3:uid="{CBAB2E7A-6399-40A0-8391-6ED8EDBEE680}" uniqueName="1" name="year" queryTableFieldId="1"/>
    <tableColumn id="2" xr3:uid="{BB596F6F-AC08-4C90-AD05-F2BF1064BA3E}" uniqueName="2" name="month" queryTableFieldId="2"/>
    <tableColumn id="3" xr3:uid="{1AD3056B-8F97-42A6-BBA1-7A6B05AE91A1}" uniqueName="3" name="count" queryTableFieldId="3"/>
    <tableColumn id="6" xr3:uid="{7E55089F-7D2D-48AC-8F87-341C1F02807B}" uniqueName="6" name="year_month" queryTableFieldId="6" dataDxfId="3">
      <calculatedColumnFormula>_xlfn.CONCAT(qa_month[[#This Row],[year]],"-",qa_month[[#This Row],[month]])</calculatedColumnFormula>
    </tableColumn>
    <tableColumn id="4" xr3:uid="{1B0449EE-871A-4702-AC61-A018CCAC009B}" uniqueName="4" name="ninetyth_percentile_reaction_time_days" queryTableFieldId="4"/>
    <tableColumn id="5" xr3:uid="{5E5C920A-AC6A-4A2F-954F-3A961361DBAB}" uniqueName="5" name="tenth_percentile_reaction_time_minut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A27B97-AB30-4426-8A3B-AE7BB1853BB7}" name="ABA_weekday" displayName="ABA_weekday" ref="A1:H91" tableType="queryTable" totalsRowShown="0">
  <autoFilter ref="A1:H91" xr:uid="{EB362F64-8EAD-4B08-8B2B-6625FF7B5266}"/>
  <tableColumns count="8">
    <tableColumn id="1" xr3:uid="{D4035EE8-2BE0-4ACE-B5D2-A9818A7082EB}" uniqueName="1" name="year" queryTableFieldId="1"/>
    <tableColumn id="2" xr3:uid="{7B247C74-BBBD-451C-9031-2BA0ACB05DA9}" uniqueName="2" name="weekday" queryTableFieldId="2"/>
    <tableColumn id="3" xr3:uid="{9CDDD599-EAF5-4389-A0FB-99635EC12833}" uniqueName="3" name="count" queryTableFieldId="3"/>
    <tableColumn id="8" xr3:uid="{C2434C2D-5016-4B35-AB22-2AF984781DCB}" uniqueName="8" name="Column1" queryTableFieldId="8" dataDxfId="2">
      <calculatedColumnFormula>_xlfn.CONCAT(ABA_weekday[[#This Row],[year]],"-",ABA_weekday[[#This Row],[weekday]])</calculatedColumnFormula>
    </tableColumn>
    <tableColumn id="4" xr3:uid="{407597E5-65C6-49DE-863B-A70DE1306F7A}" uniqueName="4" name="next_ninetyth_percentile_reaction_time_days" queryTableFieldId="4"/>
    <tableColumn id="5" xr3:uid="{96D7D4C9-833D-4843-B4B0-8959BC8BEF22}" uniqueName="5" name="next_tenth_percentile_reaction_time_minutes" queryTableFieldId="5"/>
    <tableColumn id="6" xr3:uid="{3A8F0613-3875-4CFC-AAC6-1182FD313A39}" uniqueName="6" name="prev_ninetyth_percentile_reaction_time_days" queryTableFieldId="6"/>
    <tableColumn id="7" xr3:uid="{74A0F6DA-534B-46AE-9D64-02345DF3726F}" uniqueName="7" name="prev_tenth_percentile_reaction_time_minut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BD133A-A9DC-46CE-8101-2D2C7AC2A115}" name="handle_weekday" displayName="handle_weekday" ref="A1:F88" tableType="queryTable" totalsRowShown="0">
  <autoFilter ref="A1:F88" xr:uid="{93F35664-CACF-4B5D-9D14-206C935FADB7}"/>
  <tableColumns count="6">
    <tableColumn id="1" xr3:uid="{4F49375D-265C-4963-A5A1-6B8CF40FC414}" uniqueName="1" name="year" queryTableFieldId="1"/>
    <tableColumn id="2" xr3:uid="{D75CB6EF-B1CA-446D-AA7D-03BFA8421EF2}" uniqueName="2" name="weekday" queryTableFieldId="2"/>
    <tableColumn id="3" xr3:uid="{FE213AB3-E77E-444D-9022-630DCAF34586}" uniqueName="3" name="count" queryTableFieldId="3"/>
    <tableColumn id="6" xr3:uid="{CA66D422-BCAD-4B6E-867C-0A8CA3AECD2C}" uniqueName="6" name="Column1" queryTableFieldId="6" dataDxfId="1">
      <calculatedColumnFormula>_xlfn.CONCAT(handle_weekday[[#This Row],[year]],"-",handle_weekday[[#This Row],[weekday]])</calculatedColumnFormula>
    </tableColumn>
    <tableColumn id="4" xr3:uid="{A1E72595-149A-4274-B2DB-295173571AE6}" uniqueName="4" name="ninetyth_percentile_reaction_time_days" queryTableFieldId="4"/>
    <tableColumn id="5" xr3:uid="{E733E322-0B1C-4D7D-9CAB-84E0C4774CD3}" uniqueName="5" name="tenth_percentile_reaction_time_minute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C24FA-485F-41ED-B60A-36D6C94D8444}" name="qa_weekday" displayName="qa_weekday" ref="A1:F89" tableType="queryTable" totalsRowShown="0">
  <autoFilter ref="A1:F89" xr:uid="{DF296B4F-DFC4-41B8-84D7-C7D5B6C47FA4}"/>
  <tableColumns count="6">
    <tableColumn id="1" xr3:uid="{E592FF0F-17B5-4645-8D76-500EE16382C0}" uniqueName="1" name="year" queryTableFieldId="1"/>
    <tableColumn id="2" xr3:uid="{8FB7A051-AC47-4B1D-9B24-4956B5F29374}" uniqueName="2" name="weekday" queryTableFieldId="2"/>
    <tableColumn id="3" xr3:uid="{F784B90B-9805-44EC-91FC-B7D651445E9F}" uniqueName="3" name="count" queryTableFieldId="3"/>
    <tableColumn id="6" xr3:uid="{CF77D2D3-46B4-4561-A881-B2EBE38EDFDB}" uniqueName="6" name="Column1" queryTableFieldId="6" dataDxfId="0">
      <calculatedColumnFormula>_xlfn.CONCAT(qa_weekday[[#This Row],[year]],"-",qa_weekday[[#This Row],[weekday]])</calculatedColumnFormula>
    </tableColumn>
    <tableColumn id="4" xr3:uid="{5B11C95F-BF8B-4E5C-BB67-9D2259DFF502}" uniqueName="4" name="ninetyth_percentile_reaction_time_days" queryTableFieldId="4"/>
    <tableColumn id="5" xr3:uid="{39B33B03-BB90-469B-9F53-5818E2F09B5F}" uniqueName="5" name="tenth_percentile_reaction_time_minut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D138-15F0-4237-A38C-CD69DD5424B4}">
  <dimension ref="A1:H123"/>
  <sheetViews>
    <sheetView topLeftCell="B104" workbookViewId="0">
      <selection activeCell="E124" sqref="E124"/>
    </sheetView>
  </sheetViews>
  <sheetFormatPr defaultRowHeight="14.4" x14ac:dyDescent="0.3"/>
  <cols>
    <col min="1" max="1" width="6.88671875" bestFit="1" customWidth="1"/>
    <col min="3" max="3" width="8.109375" bestFit="1" customWidth="1"/>
    <col min="4" max="4" width="42.6640625" hidden="1" customWidth="1"/>
    <col min="5" max="5" width="43" bestFit="1" customWidth="1"/>
    <col min="6" max="6" width="42.77734375" bestFit="1" customWidth="1"/>
    <col min="7" max="7" width="43.109375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3">
      <c r="A2">
        <v>2009</v>
      </c>
      <c r="B2">
        <v>8</v>
      </c>
      <c r="C2" t="str">
        <f>_xlfn.CONCAT(ABA_month[[#This Row],[year]],"-",ABA_month[[#This Row],[month]])</f>
        <v>2009-8</v>
      </c>
      <c r="D2">
        <v>3</v>
      </c>
      <c r="E2">
        <v>0.236296296296296</v>
      </c>
      <c r="F2">
        <v>3.95</v>
      </c>
      <c r="G2">
        <v>13.1487731481481</v>
      </c>
      <c r="H2">
        <v>4.1333333333333302</v>
      </c>
    </row>
    <row r="3" spans="1:8" hidden="1" x14ac:dyDescent="0.3">
      <c r="A3">
        <v>2010</v>
      </c>
      <c r="B3">
        <v>4</v>
      </c>
      <c r="C3" t="str">
        <f>_xlfn.CONCAT(ABA_month[[#This Row],[year]],"-",ABA_month[[#This Row],[month]])</f>
        <v>2010-4</v>
      </c>
      <c r="D3">
        <v>4</v>
      </c>
      <c r="E3">
        <v>0.33872685185185197</v>
      </c>
      <c r="F3">
        <v>2</v>
      </c>
      <c r="G3">
        <v>6.4629629629629606E-2</v>
      </c>
      <c r="H3">
        <v>1</v>
      </c>
    </row>
    <row r="4" spans="1:8" hidden="1" x14ac:dyDescent="0.3">
      <c r="A4">
        <v>2010</v>
      </c>
      <c r="B4">
        <v>6</v>
      </c>
      <c r="C4" t="str">
        <f>_xlfn.CONCAT(ABA_month[[#This Row],[year]],"-",ABA_month[[#This Row],[month]])</f>
        <v>2010-6</v>
      </c>
      <c r="D4">
        <v>1</v>
      </c>
      <c r="E4">
        <v>0.82855324074074099</v>
      </c>
      <c r="F4">
        <v>1193.11666666667</v>
      </c>
      <c r="G4">
        <v>0.185</v>
      </c>
      <c r="H4">
        <v>266.39999999999998</v>
      </c>
    </row>
    <row r="5" spans="1:8" hidden="1" x14ac:dyDescent="0.3">
      <c r="A5">
        <v>2010</v>
      </c>
      <c r="B5">
        <v>7</v>
      </c>
      <c r="C5" t="str">
        <f>_xlfn.CONCAT(ABA_month[[#This Row],[year]],"-",ABA_month[[#This Row],[month]])</f>
        <v>2010-7</v>
      </c>
      <c r="D5">
        <v>60</v>
      </c>
      <c r="E5">
        <v>0.97614583333333305</v>
      </c>
      <c r="F5">
        <v>3.4666666666666699</v>
      </c>
      <c r="G5">
        <v>0.86527777777777803</v>
      </c>
      <c r="H5">
        <v>2.7833333333333301</v>
      </c>
    </row>
    <row r="6" spans="1:8" hidden="1" x14ac:dyDescent="0.3">
      <c r="A6">
        <v>2010</v>
      </c>
      <c r="B6">
        <v>8</v>
      </c>
      <c r="C6" t="str">
        <f>_xlfn.CONCAT(ABA_month[[#This Row],[year]],"-",ABA_month[[#This Row],[month]])</f>
        <v>2010-8</v>
      </c>
      <c r="D6">
        <v>181</v>
      </c>
      <c r="E6">
        <v>1.47748842592593</v>
      </c>
      <c r="F6">
        <v>13</v>
      </c>
      <c r="G6">
        <v>3.23847222222222</v>
      </c>
      <c r="H6">
        <v>12.3333333333333</v>
      </c>
    </row>
    <row r="7" spans="1:8" hidden="1" x14ac:dyDescent="0.3">
      <c r="A7">
        <v>2010</v>
      </c>
      <c r="B7">
        <v>9</v>
      </c>
      <c r="C7" t="str">
        <f>_xlfn.CONCAT(ABA_month[[#This Row],[year]],"-",ABA_month[[#This Row],[month]])</f>
        <v>2010-9</v>
      </c>
      <c r="D7">
        <v>155</v>
      </c>
      <c r="E7">
        <v>2.1777893518518501</v>
      </c>
      <c r="F7">
        <v>10.75</v>
      </c>
      <c r="G7">
        <v>1.4902314814814801</v>
      </c>
      <c r="H7">
        <v>14.9166666666667</v>
      </c>
    </row>
    <row r="8" spans="1:8" hidden="1" x14ac:dyDescent="0.3">
      <c r="A8">
        <v>2010</v>
      </c>
      <c r="B8">
        <v>10</v>
      </c>
      <c r="C8" t="str">
        <f>_xlfn.CONCAT(ABA_month[[#This Row],[year]],"-",ABA_month[[#This Row],[month]])</f>
        <v>2010-10</v>
      </c>
      <c r="D8">
        <v>195</v>
      </c>
      <c r="E8">
        <v>2.7801620370370399</v>
      </c>
      <c r="F8">
        <v>9.75</v>
      </c>
      <c r="G8">
        <v>1.4251504629629601</v>
      </c>
      <c r="H8">
        <v>9.0833333333333304</v>
      </c>
    </row>
    <row r="9" spans="1:8" hidden="1" x14ac:dyDescent="0.3">
      <c r="A9">
        <v>2010</v>
      </c>
      <c r="B9">
        <v>11</v>
      </c>
      <c r="C9" t="str">
        <f>_xlfn.CONCAT(ABA_month[[#This Row],[year]],"-",ABA_month[[#This Row],[month]])</f>
        <v>2010-11</v>
      </c>
      <c r="D9">
        <v>203</v>
      </c>
      <c r="E9">
        <v>1.66048611111111</v>
      </c>
      <c r="F9">
        <v>7.43333333333333</v>
      </c>
      <c r="G9">
        <v>0.85201388888888896</v>
      </c>
      <c r="H9">
        <v>7.68333333333333</v>
      </c>
    </row>
    <row r="10" spans="1:8" hidden="1" x14ac:dyDescent="0.3">
      <c r="A10">
        <v>2010</v>
      </c>
      <c r="B10">
        <v>12</v>
      </c>
      <c r="C10" t="str">
        <f>_xlfn.CONCAT(ABA_month[[#This Row],[year]],"-",ABA_month[[#This Row],[month]])</f>
        <v>2010-12</v>
      </c>
      <c r="D10">
        <v>182</v>
      </c>
      <c r="E10">
        <v>2.0585648148148099</v>
      </c>
      <c r="F10">
        <v>3.9666666666666699</v>
      </c>
      <c r="G10">
        <v>1.8183680555555599</v>
      </c>
      <c r="H10">
        <v>6.3833333333333302</v>
      </c>
    </row>
    <row r="11" spans="1:8" hidden="1" x14ac:dyDescent="0.3">
      <c r="A11">
        <v>2011</v>
      </c>
      <c r="B11">
        <v>1</v>
      </c>
      <c r="C11" t="str">
        <f>_xlfn.CONCAT(ABA_month[[#This Row],[year]],"-",ABA_month[[#This Row],[month]])</f>
        <v>2011-1</v>
      </c>
      <c r="D11">
        <v>237</v>
      </c>
      <c r="E11">
        <v>1.40518518518519</v>
      </c>
      <c r="F11">
        <v>6.3333333333333304</v>
      </c>
      <c r="G11">
        <v>0.84354166666666697</v>
      </c>
      <c r="H11">
        <v>5.9833333333333298</v>
      </c>
    </row>
    <row r="12" spans="1:8" hidden="1" x14ac:dyDescent="0.3">
      <c r="A12">
        <v>2011</v>
      </c>
      <c r="B12">
        <v>2</v>
      </c>
      <c r="C12" t="str">
        <f>_xlfn.CONCAT(ABA_month[[#This Row],[year]],"-",ABA_month[[#This Row],[month]])</f>
        <v>2011-2</v>
      </c>
      <c r="D12">
        <v>227</v>
      </c>
      <c r="E12">
        <v>1.6674652777777801</v>
      </c>
      <c r="F12">
        <v>6.4</v>
      </c>
      <c r="G12">
        <v>1.2224999999999999</v>
      </c>
      <c r="H12">
        <v>8.25</v>
      </c>
    </row>
    <row r="13" spans="1:8" hidden="1" x14ac:dyDescent="0.3">
      <c r="A13">
        <v>2011</v>
      </c>
      <c r="B13">
        <v>3</v>
      </c>
      <c r="C13" t="str">
        <f>_xlfn.CONCAT(ABA_month[[#This Row],[year]],"-",ABA_month[[#This Row],[month]])</f>
        <v>2011-3</v>
      </c>
      <c r="D13">
        <v>447</v>
      </c>
      <c r="E13">
        <v>0.96042824074074096</v>
      </c>
      <c r="F13">
        <v>5.45</v>
      </c>
      <c r="G13">
        <v>0.997418981481481</v>
      </c>
      <c r="H13">
        <v>6.2833333333333297</v>
      </c>
    </row>
    <row r="14" spans="1:8" hidden="1" x14ac:dyDescent="0.3">
      <c r="A14">
        <v>2011</v>
      </c>
      <c r="B14">
        <v>4</v>
      </c>
      <c r="C14" t="str">
        <f>_xlfn.CONCAT(ABA_month[[#This Row],[year]],"-",ABA_month[[#This Row],[month]])</f>
        <v>2011-4</v>
      </c>
      <c r="D14">
        <v>336</v>
      </c>
      <c r="E14">
        <v>1.23789351851852</v>
      </c>
      <c r="F14">
        <v>5.15</v>
      </c>
      <c r="G14">
        <v>1.0571527777777801</v>
      </c>
      <c r="H14">
        <v>5.81666666666667</v>
      </c>
    </row>
    <row r="15" spans="1:8" hidden="1" x14ac:dyDescent="0.3">
      <c r="A15">
        <v>2011</v>
      </c>
      <c r="B15">
        <v>5</v>
      </c>
      <c r="C15" t="str">
        <f>_xlfn.CONCAT(ABA_month[[#This Row],[year]],"-",ABA_month[[#This Row],[month]])</f>
        <v>2011-5</v>
      </c>
      <c r="D15">
        <v>434</v>
      </c>
      <c r="E15">
        <v>1.74283564814815</v>
      </c>
      <c r="F15">
        <v>6.4</v>
      </c>
      <c r="G15">
        <v>1.0954976851851901</v>
      </c>
      <c r="H15">
        <v>7.2166666666666703</v>
      </c>
    </row>
    <row r="16" spans="1:8" hidden="1" x14ac:dyDescent="0.3">
      <c r="A16">
        <v>2011</v>
      </c>
      <c r="B16">
        <v>6</v>
      </c>
      <c r="C16" t="str">
        <f>_xlfn.CONCAT(ABA_month[[#This Row],[year]],"-",ABA_month[[#This Row],[month]])</f>
        <v>2011-6</v>
      </c>
      <c r="D16">
        <v>477</v>
      </c>
      <c r="E16">
        <v>0.807534722222222</v>
      </c>
      <c r="F16">
        <v>3.5333333333333301</v>
      </c>
      <c r="G16">
        <v>0.91989583333333302</v>
      </c>
      <c r="H16">
        <v>4.9000000000000004</v>
      </c>
    </row>
    <row r="17" spans="1:8" hidden="1" x14ac:dyDescent="0.3">
      <c r="A17">
        <v>2011</v>
      </c>
      <c r="B17">
        <v>7</v>
      </c>
      <c r="C17" t="str">
        <f>_xlfn.CONCAT(ABA_month[[#This Row],[year]],"-",ABA_month[[#This Row],[month]])</f>
        <v>2011-7</v>
      </c>
      <c r="D17">
        <v>394</v>
      </c>
      <c r="E17">
        <v>0.93642361111111105</v>
      </c>
      <c r="F17">
        <v>4.8</v>
      </c>
      <c r="G17">
        <v>0.93732638888888897</v>
      </c>
      <c r="H17">
        <v>6.7166666666666703</v>
      </c>
    </row>
    <row r="18" spans="1:8" hidden="1" x14ac:dyDescent="0.3">
      <c r="A18">
        <v>2011</v>
      </c>
      <c r="B18">
        <v>8</v>
      </c>
      <c r="C18" t="str">
        <f>_xlfn.CONCAT(ABA_month[[#This Row],[year]],"-",ABA_month[[#This Row],[month]])</f>
        <v>2011-8</v>
      </c>
      <c r="D18">
        <v>447</v>
      </c>
      <c r="E18">
        <v>0.969247685185185</v>
      </c>
      <c r="F18">
        <v>4.6333333333333302</v>
      </c>
      <c r="G18">
        <v>0.85946759259259298</v>
      </c>
      <c r="H18">
        <v>6</v>
      </c>
    </row>
    <row r="19" spans="1:8" hidden="1" x14ac:dyDescent="0.3">
      <c r="A19">
        <v>2011</v>
      </c>
      <c r="B19">
        <v>9</v>
      </c>
      <c r="C19" t="str">
        <f>_xlfn.CONCAT(ABA_month[[#This Row],[year]],"-",ABA_month[[#This Row],[month]])</f>
        <v>2011-9</v>
      </c>
      <c r="D19">
        <v>332</v>
      </c>
      <c r="E19">
        <v>2.5097916666666702</v>
      </c>
      <c r="F19">
        <v>8</v>
      </c>
      <c r="G19">
        <v>1.07150462962963</v>
      </c>
      <c r="H19">
        <v>8.2833333333333297</v>
      </c>
    </row>
    <row r="20" spans="1:8" hidden="1" x14ac:dyDescent="0.3">
      <c r="A20">
        <v>2011</v>
      </c>
      <c r="B20">
        <v>10</v>
      </c>
      <c r="C20" t="str">
        <f>_xlfn.CONCAT(ABA_month[[#This Row],[year]],"-",ABA_month[[#This Row],[month]])</f>
        <v>2011-10</v>
      </c>
      <c r="D20">
        <v>404</v>
      </c>
      <c r="E20">
        <v>0.92077546296296298</v>
      </c>
      <c r="F20">
        <v>4.7333333333333298</v>
      </c>
      <c r="G20">
        <v>0.85211805555555598</v>
      </c>
      <c r="H20">
        <v>6</v>
      </c>
    </row>
    <row r="21" spans="1:8" hidden="1" x14ac:dyDescent="0.3">
      <c r="A21">
        <v>2011</v>
      </c>
      <c r="B21">
        <v>11</v>
      </c>
      <c r="C21" t="str">
        <f>_xlfn.CONCAT(ABA_month[[#This Row],[year]],"-",ABA_month[[#This Row],[month]])</f>
        <v>2011-11</v>
      </c>
      <c r="D21">
        <v>350</v>
      </c>
      <c r="E21">
        <v>0.89929398148148099</v>
      </c>
      <c r="F21">
        <v>5.3</v>
      </c>
      <c r="G21">
        <v>1.47417824074074</v>
      </c>
      <c r="H21">
        <v>7.4666666666666703</v>
      </c>
    </row>
    <row r="22" spans="1:8" hidden="1" x14ac:dyDescent="0.3">
      <c r="A22">
        <v>2011</v>
      </c>
      <c r="B22">
        <v>12</v>
      </c>
      <c r="C22" t="str">
        <f>_xlfn.CONCAT(ABA_month[[#This Row],[year]],"-",ABA_month[[#This Row],[month]])</f>
        <v>2011-12</v>
      </c>
      <c r="D22">
        <v>287</v>
      </c>
      <c r="E22">
        <v>2.3499884259259298</v>
      </c>
      <c r="F22">
        <v>5.35</v>
      </c>
      <c r="G22">
        <v>1.6870138888888899</v>
      </c>
      <c r="H22">
        <v>8.4</v>
      </c>
    </row>
    <row r="23" spans="1:8" hidden="1" x14ac:dyDescent="0.3">
      <c r="A23">
        <v>2012</v>
      </c>
      <c r="B23">
        <v>1</v>
      </c>
      <c r="C23" t="str">
        <f>_xlfn.CONCAT(ABA_month[[#This Row],[year]],"-",ABA_month[[#This Row],[month]])</f>
        <v>2012-1</v>
      </c>
      <c r="D23">
        <v>403</v>
      </c>
      <c r="E23">
        <v>1.08030092592593</v>
      </c>
      <c r="F23">
        <v>6.3833333333333302</v>
      </c>
      <c r="G23">
        <v>1.03430555555556</v>
      </c>
      <c r="H23">
        <v>6.9666666666666703</v>
      </c>
    </row>
    <row r="24" spans="1:8" hidden="1" x14ac:dyDescent="0.3">
      <c r="A24">
        <v>2012</v>
      </c>
      <c r="B24">
        <v>2</v>
      </c>
      <c r="C24" t="str">
        <f>_xlfn.CONCAT(ABA_month[[#This Row],[year]],"-",ABA_month[[#This Row],[month]])</f>
        <v>2012-2</v>
      </c>
      <c r="D24">
        <v>545</v>
      </c>
      <c r="E24">
        <v>1.11825231481481</v>
      </c>
      <c r="F24">
        <v>5.6666666666666696</v>
      </c>
      <c r="G24">
        <v>1.0895486111111099</v>
      </c>
      <c r="H24">
        <v>7.5</v>
      </c>
    </row>
    <row r="25" spans="1:8" hidden="1" x14ac:dyDescent="0.3">
      <c r="A25">
        <v>2012</v>
      </c>
      <c r="B25">
        <v>3</v>
      </c>
      <c r="C25" t="str">
        <f>_xlfn.CONCAT(ABA_month[[#This Row],[year]],"-",ABA_month[[#This Row],[month]])</f>
        <v>2012-3</v>
      </c>
      <c r="D25">
        <v>471</v>
      </c>
      <c r="E25">
        <v>1.77376157407407</v>
      </c>
      <c r="F25">
        <v>6.15</v>
      </c>
      <c r="G25">
        <v>1.50873842592593</v>
      </c>
      <c r="H25">
        <v>7.5</v>
      </c>
    </row>
    <row r="26" spans="1:8" hidden="1" x14ac:dyDescent="0.3">
      <c r="A26">
        <v>2012</v>
      </c>
      <c r="B26">
        <v>4</v>
      </c>
      <c r="C26" t="str">
        <f>_xlfn.CONCAT(ABA_month[[#This Row],[year]],"-",ABA_month[[#This Row],[month]])</f>
        <v>2012-4</v>
      </c>
      <c r="D26">
        <v>539</v>
      </c>
      <c r="E26">
        <v>1.49722222222222</v>
      </c>
      <c r="F26">
        <v>4.5999999999999996</v>
      </c>
      <c r="G26">
        <v>1.80083333333333</v>
      </c>
      <c r="H26">
        <v>4.81666666666667</v>
      </c>
    </row>
    <row r="27" spans="1:8" hidden="1" x14ac:dyDescent="0.3">
      <c r="A27">
        <v>2012</v>
      </c>
      <c r="B27">
        <v>5</v>
      </c>
      <c r="C27" t="str">
        <f>_xlfn.CONCAT(ABA_month[[#This Row],[year]],"-",ABA_month[[#This Row],[month]])</f>
        <v>2012-5</v>
      </c>
      <c r="D27">
        <v>698</v>
      </c>
      <c r="E27">
        <v>0.960706018518519</v>
      </c>
      <c r="F27">
        <v>4.3</v>
      </c>
      <c r="G27">
        <v>1.07387731481481</v>
      </c>
      <c r="H27">
        <v>4.7666666666666702</v>
      </c>
    </row>
    <row r="28" spans="1:8" hidden="1" x14ac:dyDescent="0.3">
      <c r="A28">
        <v>2012</v>
      </c>
      <c r="B28">
        <v>6</v>
      </c>
      <c r="C28" t="str">
        <f>_xlfn.CONCAT(ABA_month[[#This Row],[year]],"-",ABA_month[[#This Row],[month]])</f>
        <v>2012-6</v>
      </c>
      <c r="D28">
        <v>620</v>
      </c>
      <c r="E28">
        <v>1.00729166666667</v>
      </c>
      <c r="F28">
        <v>4.7</v>
      </c>
      <c r="G28">
        <v>0.84234953703703697</v>
      </c>
      <c r="H28">
        <v>6.5333333333333297</v>
      </c>
    </row>
    <row r="29" spans="1:8" hidden="1" x14ac:dyDescent="0.3">
      <c r="A29">
        <v>2012</v>
      </c>
      <c r="B29">
        <v>7</v>
      </c>
      <c r="C29" t="str">
        <f>_xlfn.CONCAT(ABA_month[[#This Row],[year]],"-",ABA_month[[#This Row],[month]])</f>
        <v>2012-7</v>
      </c>
      <c r="D29">
        <v>605</v>
      </c>
      <c r="E29">
        <v>0.90377314814814802</v>
      </c>
      <c r="F29">
        <v>4.9666666666666703</v>
      </c>
      <c r="G29">
        <v>0.93469907407407404</v>
      </c>
      <c r="H29">
        <v>6.85</v>
      </c>
    </row>
    <row r="30" spans="1:8" hidden="1" x14ac:dyDescent="0.3">
      <c r="A30">
        <v>2012</v>
      </c>
      <c r="B30">
        <v>8</v>
      </c>
      <c r="C30" t="str">
        <f>_xlfn.CONCAT(ABA_month[[#This Row],[year]],"-",ABA_month[[#This Row],[month]])</f>
        <v>2012-8</v>
      </c>
      <c r="D30">
        <v>716</v>
      </c>
      <c r="E30">
        <v>1.1599189814814801</v>
      </c>
      <c r="F30">
        <v>6.0333333333333297</v>
      </c>
      <c r="G30">
        <v>0.90237268518518499</v>
      </c>
      <c r="H30">
        <v>6.1166666666666698</v>
      </c>
    </row>
    <row r="31" spans="1:8" hidden="1" x14ac:dyDescent="0.3">
      <c r="A31">
        <v>2012</v>
      </c>
      <c r="B31">
        <v>9</v>
      </c>
      <c r="C31" t="str">
        <f>_xlfn.CONCAT(ABA_month[[#This Row],[year]],"-",ABA_month[[#This Row],[month]])</f>
        <v>2012-9</v>
      </c>
      <c r="D31">
        <v>624</v>
      </c>
      <c r="E31">
        <v>1.9819560185185201</v>
      </c>
      <c r="F31">
        <v>4.6166666666666698</v>
      </c>
      <c r="G31">
        <v>1.6029050925925901</v>
      </c>
      <c r="H31">
        <v>6.2333333333333298</v>
      </c>
    </row>
    <row r="32" spans="1:8" hidden="1" x14ac:dyDescent="0.3">
      <c r="A32">
        <v>2012</v>
      </c>
      <c r="B32">
        <v>10</v>
      </c>
      <c r="C32" t="str">
        <f>_xlfn.CONCAT(ABA_month[[#This Row],[year]],"-",ABA_month[[#This Row],[month]])</f>
        <v>2012-10</v>
      </c>
      <c r="D32">
        <v>886</v>
      </c>
      <c r="E32">
        <v>0.96769675925925902</v>
      </c>
      <c r="F32">
        <v>4.2166666666666703</v>
      </c>
      <c r="G32">
        <v>0.89103009259259303</v>
      </c>
      <c r="H32">
        <v>5.18333333333333</v>
      </c>
    </row>
    <row r="33" spans="1:8" hidden="1" x14ac:dyDescent="0.3">
      <c r="A33">
        <v>2012</v>
      </c>
      <c r="B33">
        <v>11</v>
      </c>
      <c r="C33" t="str">
        <f>_xlfn.CONCAT(ABA_month[[#This Row],[year]],"-",ABA_month[[#This Row],[month]])</f>
        <v>2012-11</v>
      </c>
      <c r="D33">
        <v>890</v>
      </c>
      <c r="E33">
        <v>1.00523148148148</v>
      </c>
      <c r="F33">
        <v>4.8499999999999996</v>
      </c>
      <c r="G33">
        <v>1.05515046296296</v>
      </c>
      <c r="H33">
        <v>5.93333333333333</v>
      </c>
    </row>
    <row r="34" spans="1:8" hidden="1" x14ac:dyDescent="0.3">
      <c r="A34">
        <v>2012</v>
      </c>
      <c r="B34">
        <v>12</v>
      </c>
      <c r="C34" t="str">
        <f>_xlfn.CONCAT(ABA_month[[#This Row],[year]],"-",ABA_month[[#This Row],[month]])</f>
        <v>2012-12</v>
      </c>
      <c r="D34">
        <v>799</v>
      </c>
      <c r="E34">
        <v>0.86778935185185202</v>
      </c>
      <c r="F34">
        <v>3.9166666666666701</v>
      </c>
      <c r="G34">
        <v>0.954085648148148</v>
      </c>
      <c r="H34">
        <v>4.1166666666666698</v>
      </c>
    </row>
    <row r="35" spans="1:8" hidden="1" x14ac:dyDescent="0.3">
      <c r="A35">
        <v>2013</v>
      </c>
      <c r="B35">
        <v>1</v>
      </c>
      <c r="C35" t="str">
        <f>_xlfn.CONCAT(ABA_month[[#This Row],[year]],"-",ABA_month[[#This Row],[month]])</f>
        <v>2013-1</v>
      </c>
      <c r="D35">
        <v>958</v>
      </c>
      <c r="E35">
        <v>0.857719907407407</v>
      </c>
      <c r="F35">
        <v>4.8</v>
      </c>
      <c r="G35">
        <v>0.86261574074074099</v>
      </c>
      <c r="H35">
        <v>4.8333333333333304</v>
      </c>
    </row>
    <row r="36" spans="1:8" hidden="1" x14ac:dyDescent="0.3">
      <c r="A36">
        <v>2013</v>
      </c>
      <c r="B36">
        <v>2</v>
      </c>
      <c r="C36" t="str">
        <f>_xlfn.CONCAT(ABA_month[[#This Row],[year]],"-",ABA_month[[#This Row],[month]])</f>
        <v>2013-2</v>
      </c>
      <c r="D36">
        <v>858</v>
      </c>
      <c r="E36">
        <v>1.07950231481481</v>
      </c>
      <c r="F36">
        <v>4.4166666666666696</v>
      </c>
      <c r="G36">
        <v>0.96533564814814798</v>
      </c>
      <c r="H36">
        <v>5.15</v>
      </c>
    </row>
    <row r="37" spans="1:8" hidden="1" x14ac:dyDescent="0.3">
      <c r="A37">
        <v>2013</v>
      </c>
      <c r="B37">
        <v>3</v>
      </c>
      <c r="C37" t="str">
        <f>_xlfn.CONCAT(ABA_month[[#This Row],[year]],"-",ABA_month[[#This Row],[month]])</f>
        <v>2013-3</v>
      </c>
      <c r="D37">
        <v>825</v>
      </c>
      <c r="E37">
        <v>1.20603009259259</v>
      </c>
      <c r="F37">
        <v>4.93333333333333</v>
      </c>
      <c r="G37">
        <v>1.6685185185185201</v>
      </c>
      <c r="H37">
        <v>5.5833333333333304</v>
      </c>
    </row>
    <row r="38" spans="1:8" hidden="1" x14ac:dyDescent="0.3">
      <c r="A38">
        <v>2013</v>
      </c>
      <c r="B38">
        <v>4</v>
      </c>
      <c r="C38" t="str">
        <f>_xlfn.CONCAT(ABA_month[[#This Row],[year]],"-",ABA_month[[#This Row],[month]])</f>
        <v>2013-4</v>
      </c>
      <c r="D38">
        <v>985</v>
      </c>
      <c r="E38">
        <v>0.92085648148148103</v>
      </c>
      <c r="F38">
        <v>4.3666666666666698</v>
      </c>
      <c r="G38">
        <v>0.92085648148148103</v>
      </c>
      <c r="H38">
        <v>5.25</v>
      </c>
    </row>
    <row r="39" spans="1:8" hidden="1" x14ac:dyDescent="0.3">
      <c r="A39">
        <v>2013</v>
      </c>
      <c r="B39">
        <v>5</v>
      </c>
      <c r="C39" t="str">
        <f>_xlfn.CONCAT(ABA_month[[#This Row],[year]],"-",ABA_month[[#This Row],[month]])</f>
        <v>2013-5</v>
      </c>
      <c r="D39">
        <v>970</v>
      </c>
      <c r="E39">
        <v>1.1952777777777801</v>
      </c>
      <c r="F39">
        <v>3.5833333333333299</v>
      </c>
      <c r="G39">
        <v>1.0485763888888899</v>
      </c>
      <c r="H39">
        <v>4.3666666666666698</v>
      </c>
    </row>
    <row r="40" spans="1:8" hidden="1" x14ac:dyDescent="0.3">
      <c r="A40">
        <v>2013</v>
      </c>
      <c r="B40">
        <v>6</v>
      </c>
      <c r="C40" t="str">
        <f>_xlfn.CONCAT(ABA_month[[#This Row],[year]],"-",ABA_month[[#This Row],[month]])</f>
        <v>2013-6</v>
      </c>
      <c r="D40">
        <v>922</v>
      </c>
      <c r="E40">
        <v>0.97938657407407403</v>
      </c>
      <c r="F40">
        <v>3.8666666666666698</v>
      </c>
      <c r="G40">
        <v>0.84879629629629605</v>
      </c>
      <c r="H40">
        <v>4.5999999999999996</v>
      </c>
    </row>
    <row r="41" spans="1:8" hidden="1" x14ac:dyDescent="0.3">
      <c r="A41">
        <v>2013</v>
      </c>
      <c r="B41">
        <v>7</v>
      </c>
      <c r="C41" t="str">
        <f>_xlfn.CONCAT(ABA_month[[#This Row],[year]],"-",ABA_month[[#This Row],[month]])</f>
        <v>2013-7</v>
      </c>
      <c r="D41">
        <v>1006</v>
      </c>
      <c r="E41">
        <v>1.4573379629629599</v>
      </c>
      <c r="F41">
        <v>4.4666666666666703</v>
      </c>
      <c r="G41">
        <v>1.3322453703703701</v>
      </c>
      <c r="H41">
        <v>4.95</v>
      </c>
    </row>
    <row r="42" spans="1:8" hidden="1" x14ac:dyDescent="0.3">
      <c r="A42">
        <v>2013</v>
      </c>
      <c r="B42">
        <v>8</v>
      </c>
      <c r="C42" t="str">
        <f>_xlfn.CONCAT(ABA_month[[#This Row],[year]],"-",ABA_month[[#This Row],[month]])</f>
        <v>2013-8</v>
      </c>
      <c r="D42">
        <v>832</v>
      </c>
      <c r="E42">
        <v>1.1452199074074101</v>
      </c>
      <c r="F42">
        <v>4.31666666666667</v>
      </c>
      <c r="G42">
        <v>1.0033333333333301</v>
      </c>
      <c r="H42">
        <v>4.7666666666666702</v>
      </c>
    </row>
    <row r="43" spans="1:8" hidden="1" x14ac:dyDescent="0.3">
      <c r="A43">
        <v>2013</v>
      </c>
      <c r="B43">
        <v>9</v>
      </c>
      <c r="C43" t="str">
        <f>_xlfn.CONCAT(ABA_month[[#This Row],[year]],"-",ABA_month[[#This Row],[month]])</f>
        <v>2013-9</v>
      </c>
      <c r="D43">
        <v>923</v>
      </c>
      <c r="E43">
        <v>1.1529050925925901</v>
      </c>
      <c r="F43">
        <v>4.5333333333333297</v>
      </c>
      <c r="G43">
        <v>1.2184606481481499</v>
      </c>
      <c r="H43">
        <v>4.9833333333333298</v>
      </c>
    </row>
    <row r="44" spans="1:8" hidden="1" x14ac:dyDescent="0.3">
      <c r="A44">
        <v>2013</v>
      </c>
      <c r="B44">
        <v>10</v>
      </c>
      <c r="C44" t="str">
        <f>_xlfn.CONCAT(ABA_month[[#This Row],[year]],"-",ABA_month[[#This Row],[month]])</f>
        <v>2013-10</v>
      </c>
      <c r="D44">
        <v>988</v>
      </c>
      <c r="E44">
        <v>1.13825231481481</v>
      </c>
      <c r="F44">
        <v>5.5833333333333304</v>
      </c>
      <c r="G44">
        <v>1.4199884259259301</v>
      </c>
      <c r="H44">
        <v>5.6333333333333302</v>
      </c>
    </row>
    <row r="45" spans="1:8" hidden="1" x14ac:dyDescent="0.3">
      <c r="A45">
        <v>2013</v>
      </c>
      <c r="B45">
        <v>11</v>
      </c>
      <c r="C45" t="str">
        <f>_xlfn.CONCAT(ABA_month[[#This Row],[year]],"-",ABA_month[[#This Row],[month]])</f>
        <v>2013-11</v>
      </c>
      <c r="D45">
        <v>949</v>
      </c>
      <c r="E45">
        <v>1.4999652777777801</v>
      </c>
      <c r="F45">
        <v>4.1666666666666696</v>
      </c>
      <c r="G45">
        <v>1.1140277777777801</v>
      </c>
      <c r="H45">
        <v>5.7</v>
      </c>
    </row>
    <row r="46" spans="1:8" hidden="1" x14ac:dyDescent="0.3">
      <c r="A46">
        <v>2013</v>
      </c>
      <c r="B46">
        <v>12</v>
      </c>
      <c r="C46" t="str">
        <f>_xlfn.CONCAT(ABA_month[[#This Row],[year]],"-",ABA_month[[#This Row],[month]])</f>
        <v>2013-12</v>
      </c>
      <c r="D46">
        <v>855</v>
      </c>
      <c r="E46">
        <v>1.16916666666667</v>
      </c>
      <c r="F46">
        <v>4.4000000000000004</v>
      </c>
      <c r="G46">
        <v>1.2798379629629599</v>
      </c>
      <c r="H46">
        <v>4.8499999999999996</v>
      </c>
    </row>
    <row r="47" spans="1:8" hidden="1" x14ac:dyDescent="0.3">
      <c r="A47">
        <v>2014</v>
      </c>
      <c r="B47">
        <v>1</v>
      </c>
      <c r="C47" t="str">
        <f>_xlfn.CONCAT(ABA_month[[#This Row],[year]],"-",ABA_month[[#This Row],[month]])</f>
        <v>2014-1</v>
      </c>
      <c r="D47">
        <v>1229</v>
      </c>
      <c r="E47">
        <v>0.98178240740740697</v>
      </c>
      <c r="F47">
        <v>4.0333333333333297</v>
      </c>
      <c r="G47">
        <v>0.89341435185185203</v>
      </c>
      <c r="H47">
        <v>5.0833333333333304</v>
      </c>
    </row>
    <row r="48" spans="1:8" hidden="1" x14ac:dyDescent="0.3">
      <c r="A48">
        <v>2014</v>
      </c>
      <c r="B48">
        <v>2</v>
      </c>
      <c r="C48" t="str">
        <f>_xlfn.CONCAT(ABA_month[[#This Row],[year]],"-",ABA_month[[#This Row],[month]])</f>
        <v>2014-2</v>
      </c>
      <c r="D48">
        <v>1032</v>
      </c>
      <c r="E48">
        <v>1.2718981481481499</v>
      </c>
      <c r="F48">
        <v>3.6</v>
      </c>
      <c r="G48">
        <v>1.2062152777777799</v>
      </c>
      <c r="H48">
        <v>4.2833333333333297</v>
      </c>
    </row>
    <row r="49" spans="1:8" hidden="1" x14ac:dyDescent="0.3">
      <c r="A49">
        <v>2014</v>
      </c>
      <c r="B49">
        <v>3</v>
      </c>
      <c r="C49" t="str">
        <f>_xlfn.CONCAT(ABA_month[[#This Row],[year]],"-",ABA_month[[#This Row],[month]])</f>
        <v>2014-3</v>
      </c>
      <c r="D49">
        <v>1066</v>
      </c>
      <c r="E49">
        <v>1.5957754629629599</v>
      </c>
      <c r="F49">
        <v>4.2</v>
      </c>
      <c r="G49">
        <v>1.88428240740741</v>
      </c>
      <c r="H49">
        <v>5.2666666666666702</v>
      </c>
    </row>
    <row r="50" spans="1:8" hidden="1" x14ac:dyDescent="0.3">
      <c r="A50">
        <v>2014</v>
      </c>
      <c r="B50">
        <v>4</v>
      </c>
      <c r="C50" t="str">
        <f>_xlfn.CONCAT(ABA_month[[#This Row],[year]],"-",ABA_month[[#This Row],[month]])</f>
        <v>2014-4</v>
      </c>
      <c r="D50">
        <v>1053</v>
      </c>
      <c r="E50">
        <v>1.1966203703703699</v>
      </c>
      <c r="F50">
        <v>4.1666666666666696</v>
      </c>
      <c r="G50">
        <v>1.0487962962963</v>
      </c>
      <c r="H50">
        <v>4.8</v>
      </c>
    </row>
    <row r="51" spans="1:8" hidden="1" x14ac:dyDescent="0.3">
      <c r="A51">
        <v>2014</v>
      </c>
      <c r="B51">
        <v>5</v>
      </c>
      <c r="C51" t="str">
        <f>_xlfn.CONCAT(ABA_month[[#This Row],[year]],"-",ABA_month[[#This Row],[month]])</f>
        <v>2014-5</v>
      </c>
      <c r="D51">
        <v>1108</v>
      </c>
      <c r="E51">
        <v>1.07363425925926</v>
      </c>
      <c r="F51">
        <v>3.8</v>
      </c>
      <c r="G51">
        <v>1.02861111111111</v>
      </c>
      <c r="H51">
        <v>4.5166666666666702</v>
      </c>
    </row>
    <row r="52" spans="1:8" hidden="1" x14ac:dyDescent="0.3">
      <c r="A52">
        <v>2014</v>
      </c>
      <c r="B52">
        <v>6</v>
      </c>
      <c r="C52" t="str">
        <f>_xlfn.CONCAT(ABA_month[[#This Row],[year]],"-",ABA_month[[#This Row],[month]])</f>
        <v>2014-6</v>
      </c>
      <c r="D52">
        <v>1333</v>
      </c>
      <c r="E52">
        <v>0.74949074074074096</v>
      </c>
      <c r="F52">
        <v>3.1</v>
      </c>
      <c r="G52">
        <v>0.75126157407407401</v>
      </c>
      <c r="H52">
        <v>3.43333333333333</v>
      </c>
    </row>
    <row r="53" spans="1:8" hidden="1" x14ac:dyDescent="0.3">
      <c r="A53">
        <v>2014</v>
      </c>
      <c r="B53">
        <v>7</v>
      </c>
      <c r="C53" t="str">
        <f>_xlfn.CONCAT(ABA_month[[#This Row],[year]],"-",ABA_month[[#This Row],[month]])</f>
        <v>2014-7</v>
      </c>
      <c r="D53">
        <v>1295</v>
      </c>
      <c r="E53">
        <v>0.80182870370370396</v>
      </c>
      <c r="F53">
        <v>3.1</v>
      </c>
      <c r="G53">
        <v>0.89151620370370399</v>
      </c>
      <c r="H53">
        <v>3.31666666666667</v>
      </c>
    </row>
    <row r="54" spans="1:8" hidden="1" x14ac:dyDescent="0.3">
      <c r="A54">
        <v>2014</v>
      </c>
      <c r="B54">
        <v>8</v>
      </c>
      <c r="C54" t="str">
        <f>_xlfn.CONCAT(ABA_month[[#This Row],[year]],"-",ABA_month[[#This Row],[month]])</f>
        <v>2014-8</v>
      </c>
      <c r="D54">
        <v>1212</v>
      </c>
      <c r="E54">
        <v>0.98638888888888898</v>
      </c>
      <c r="F54">
        <v>3.2</v>
      </c>
      <c r="G54">
        <v>0.89467592592592604</v>
      </c>
      <c r="H54">
        <v>3.5</v>
      </c>
    </row>
    <row r="55" spans="1:8" hidden="1" x14ac:dyDescent="0.3">
      <c r="A55">
        <v>2014</v>
      </c>
      <c r="B55">
        <v>9</v>
      </c>
      <c r="C55" t="str">
        <f>_xlfn.CONCAT(ABA_month[[#This Row],[year]],"-",ABA_month[[#This Row],[month]])</f>
        <v>2014-9</v>
      </c>
      <c r="D55">
        <v>1401</v>
      </c>
      <c r="E55">
        <v>0.93790509259259303</v>
      </c>
      <c r="F55">
        <v>3.3833333333333302</v>
      </c>
      <c r="G55">
        <v>0.95017361111111098</v>
      </c>
      <c r="H55">
        <v>4.1666666666666696</v>
      </c>
    </row>
    <row r="56" spans="1:8" hidden="1" x14ac:dyDescent="0.3">
      <c r="A56">
        <v>2014</v>
      </c>
      <c r="B56">
        <v>10</v>
      </c>
      <c r="C56" t="str">
        <f>_xlfn.CONCAT(ABA_month[[#This Row],[year]],"-",ABA_month[[#This Row],[month]])</f>
        <v>2014-10</v>
      </c>
      <c r="D56">
        <v>1636</v>
      </c>
      <c r="E56">
        <v>1.0674999999999999</v>
      </c>
      <c r="F56">
        <v>3.4</v>
      </c>
      <c r="G56">
        <v>1.07594907407407</v>
      </c>
      <c r="H56">
        <v>4.18333333333333</v>
      </c>
    </row>
    <row r="57" spans="1:8" hidden="1" x14ac:dyDescent="0.3">
      <c r="A57">
        <v>2014</v>
      </c>
      <c r="B57">
        <v>11</v>
      </c>
      <c r="C57" t="str">
        <f>_xlfn.CONCAT(ABA_month[[#This Row],[year]],"-",ABA_month[[#This Row],[month]])</f>
        <v>2014-11</v>
      </c>
      <c r="D57">
        <v>1232</v>
      </c>
      <c r="E57">
        <v>1.0047222222222201</v>
      </c>
      <c r="F57">
        <v>3.6166666666666698</v>
      </c>
      <c r="G57">
        <v>1.08641203703704</v>
      </c>
      <c r="H57">
        <v>4.3</v>
      </c>
    </row>
    <row r="58" spans="1:8" hidden="1" x14ac:dyDescent="0.3">
      <c r="A58">
        <v>2014</v>
      </c>
      <c r="B58">
        <v>12</v>
      </c>
      <c r="C58" t="str">
        <f>_xlfn.CONCAT(ABA_month[[#This Row],[year]],"-",ABA_month[[#This Row],[month]])</f>
        <v>2014-12</v>
      </c>
      <c r="D58">
        <v>1111</v>
      </c>
      <c r="E58">
        <v>0.97141203703703705</v>
      </c>
      <c r="F58">
        <v>3.7333333333333298</v>
      </c>
      <c r="G58">
        <v>0.96581018518518502</v>
      </c>
      <c r="H58">
        <v>4.5999999999999996</v>
      </c>
    </row>
    <row r="59" spans="1:8" hidden="1" x14ac:dyDescent="0.3">
      <c r="A59">
        <v>2015</v>
      </c>
      <c r="B59">
        <v>1</v>
      </c>
      <c r="C59" t="str">
        <f>_xlfn.CONCAT(ABA_month[[#This Row],[year]],"-",ABA_month[[#This Row],[month]])</f>
        <v>2015-1</v>
      </c>
      <c r="D59">
        <v>1401</v>
      </c>
      <c r="E59">
        <v>0.98098379629629595</v>
      </c>
      <c r="F59">
        <v>3.1666666666666701</v>
      </c>
      <c r="G59">
        <v>1.0485532407407401</v>
      </c>
      <c r="H59">
        <v>3.9</v>
      </c>
    </row>
    <row r="60" spans="1:8" hidden="1" x14ac:dyDescent="0.3">
      <c r="A60">
        <v>2015</v>
      </c>
      <c r="B60">
        <v>2</v>
      </c>
      <c r="C60" t="str">
        <f>_xlfn.CONCAT(ABA_month[[#This Row],[year]],"-",ABA_month[[#This Row],[month]])</f>
        <v>2015-2</v>
      </c>
      <c r="D60">
        <v>1448</v>
      </c>
      <c r="E60">
        <v>0.97243055555555602</v>
      </c>
      <c r="F60">
        <v>3</v>
      </c>
      <c r="G60">
        <v>0.90458333333333296</v>
      </c>
      <c r="H60">
        <v>3.4833333333333298</v>
      </c>
    </row>
    <row r="61" spans="1:8" hidden="1" x14ac:dyDescent="0.3">
      <c r="A61">
        <v>2015</v>
      </c>
      <c r="B61">
        <v>3</v>
      </c>
      <c r="C61" t="str">
        <f>_xlfn.CONCAT(ABA_month[[#This Row],[year]],"-",ABA_month[[#This Row],[month]])</f>
        <v>2015-3</v>
      </c>
      <c r="D61">
        <v>1485</v>
      </c>
      <c r="E61">
        <v>1.0561689814814801</v>
      </c>
      <c r="F61">
        <v>3.55</v>
      </c>
      <c r="G61">
        <v>1.0362499999999999</v>
      </c>
      <c r="H61">
        <v>3.81666666666667</v>
      </c>
    </row>
    <row r="62" spans="1:8" hidden="1" x14ac:dyDescent="0.3">
      <c r="A62">
        <v>2015</v>
      </c>
      <c r="B62">
        <v>4</v>
      </c>
      <c r="C62" t="str">
        <f>_xlfn.CONCAT(ABA_month[[#This Row],[year]],"-",ABA_month[[#This Row],[month]])</f>
        <v>2015-4</v>
      </c>
      <c r="D62">
        <v>1298</v>
      </c>
      <c r="E62">
        <v>0.94864583333333297</v>
      </c>
      <c r="F62">
        <v>3.5166666666666702</v>
      </c>
      <c r="G62">
        <v>0.85526620370370399</v>
      </c>
      <c r="H62">
        <v>4.1666666666666696</v>
      </c>
    </row>
    <row r="63" spans="1:8" hidden="1" x14ac:dyDescent="0.3">
      <c r="A63">
        <v>2015</v>
      </c>
      <c r="B63">
        <v>5</v>
      </c>
      <c r="C63" t="str">
        <f>_xlfn.CONCAT(ABA_month[[#This Row],[year]],"-",ABA_month[[#This Row],[month]])</f>
        <v>2015-5</v>
      </c>
      <c r="D63">
        <v>1191</v>
      </c>
      <c r="E63">
        <v>1.0967708333333299</v>
      </c>
      <c r="F63">
        <v>3.7</v>
      </c>
      <c r="G63">
        <v>1.1650925925925899</v>
      </c>
      <c r="H63">
        <v>4.7833333333333297</v>
      </c>
    </row>
    <row r="64" spans="1:8" hidden="1" x14ac:dyDescent="0.3">
      <c r="A64">
        <v>2015</v>
      </c>
      <c r="B64">
        <v>6</v>
      </c>
      <c r="C64" t="str">
        <f>_xlfn.CONCAT(ABA_month[[#This Row],[year]],"-",ABA_month[[#This Row],[month]])</f>
        <v>2015-6</v>
      </c>
      <c r="D64">
        <v>1264</v>
      </c>
      <c r="E64">
        <v>1.1174768518518501</v>
      </c>
      <c r="F64">
        <v>4.18333333333333</v>
      </c>
      <c r="G64">
        <v>1.2842129629629599</v>
      </c>
      <c r="H64">
        <v>4.7333333333333298</v>
      </c>
    </row>
    <row r="65" spans="1:8" hidden="1" x14ac:dyDescent="0.3">
      <c r="A65">
        <v>2015</v>
      </c>
      <c r="B65">
        <v>7</v>
      </c>
      <c r="C65" t="str">
        <f>_xlfn.CONCAT(ABA_month[[#This Row],[year]],"-",ABA_month[[#This Row],[month]])</f>
        <v>2015-7</v>
      </c>
      <c r="D65">
        <v>1576</v>
      </c>
      <c r="E65">
        <v>1.0376967592592601</v>
      </c>
      <c r="F65">
        <v>3.5833333333333299</v>
      </c>
      <c r="G65">
        <v>0.86481481481481504</v>
      </c>
      <c r="H65">
        <v>3.95</v>
      </c>
    </row>
    <row r="66" spans="1:8" hidden="1" x14ac:dyDescent="0.3">
      <c r="A66">
        <v>2015</v>
      </c>
      <c r="B66">
        <v>8</v>
      </c>
      <c r="C66" t="str">
        <f>_xlfn.CONCAT(ABA_month[[#This Row],[year]],"-",ABA_month[[#This Row],[month]])</f>
        <v>2015-8</v>
      </c>
      <c r="D66">
        <v>1347</v>
      </c>
      <c r="E66">
        <v>0.95731481481481495</v>
      </c>
      <c r="F66">
        <v>2.9</v>
      </c>
      <c r="G66">
        <v>1.1039120370370401</v>
      </c>
      <c r="H66">
        <v>3.9666666666666699</v>
      </c>
    </row>
    <row r="67" spans="1:8" hidden="1" x14ac:dyDescent="0.3">
      <c r="A67">
        <v>2015</v>
      </c>
      <c r="B67">
        <v>9</v>
      </c>
      <c r="C67" t="str">
        <f>_xlfn.CONCAT(ABA_month[[#This Row],[year]],"-",ABA_month[[#This Row],[month]])</f>
        <v>2015-9</v>
      </c>
      <c r="D67">
        <v>1347</v>
      </c>
      <c r="E67">
        <v>1.08606481481481</v>
      </c>
      <c r="F67">
        <v>3.55</v>
      </c>
      <c r="G67">
        <v>0.97944444444444401</v>
      </c>
      <c r="H67">
        <v>4.2833333333333297</v>
      </c>
    </row>
    <row r="68" spans="1:8" hidden="1" x14ac:dyDescent="0.3">
      <c r="A68">
        <v>2015</v>
      </c>
      <c r="B68">
        <v>10</v>
      </c>
      <c r="C68" t="str">
        <f>_xlfn.CONCAT(ABA_month[[#This Row],[year]],"-",ABA_month[[#This Row],[month]])</f>
        <v>2015-10</v>
      </c>
      <c r="D68">
        <v>1336</v>
      </c>
      <c r="E68">
        <v>1.0518055555555601</v>
      </c>
      <c r="F68">
        <v>3.1666666666666701</v>
      </c>
      <c r="G68">
        <v>0.91645833333333304</v>
      </c>
      <c r="H68">
        <v>3.9666666666666699</v>
      </c>
    </row>
    <row r="69" spans="1:8" hidden="1" x14ac:dyDescent="0.3">
      <c r="A69">
        <v>2015</v>
      </c>
      <c r="B69">
        <v>11</v>
      </c>
      <c r="C69" t="str">
        <f>_xlfn.CONCAT(ABA_month[[#This Row],[year]],"-",ABA_month[[#This Row],[month]])</f>
        <v>2015-11</v>
      </c>
      <c r="D69">
        <v>1228</v>
      </c>
      <c r="E69">
        <v>1.09049768518519</v>
      </c>
      <c r="F69">
        <v>3.85</v>
      </c>
      <c r="G69">
        <v>1.2119560185185201</v>
      </c>
      <c r="H69">
        <v>5.81666666666667</v>
      </c>
    </row>
    <row r="70" spans="1:8" hidden="1" x14ac:dyDescent="0.3">
      <c r="A70">
        <v>2015</v>
      </c>
      <c r="B70">
        <v>12</v>
      </c>
      <c r="C70" t="str">
        <f>_xlfn.CONCAT(ABA_month[[#This Row],[year]],"-",ABA_month[[#This Row],[month]])</f>
        <v>2015-12</v>
      </c>
      <c r="D70">
        <v>1322</v>
      </c>
      <c r="E70">
        <v>0.98277777777777797</v>
      </c>
      <c r="F70">
        <v>3.15</v>
      </c>
      <c r="G70">
        <v>1.16875</v>
      </c>
      <c r="H70">
        <v>3.9</v>
      </c>
    </row>
    <row r="71" spans="1:8" hidden="1" x14ac:dyDescent="0.3">
      <c r="A71">
        <v>2016</v>
      </c>
      <c r="B71">
        <v>1</v>
      </c>
      <c r="C71" t="str">
        <f>_xlfn.CONCAT(ABA_month[[#This Row],[year]],"-",ABA_month[[#This Row],[month]])</f>
        <v>2016-1</v>
      </c>
      <c r="D71">
        <v>1333</v>
      </c>
      <c r="E71">
        <v>1.02396990740741</v>
      </c>
      <c r="F71">
        <v>3.4166666666666701</v>
      </c>
      <c r="G71">
        <v>0.89462962962963</v>
      </c>
      <c r="H71">
        <v>4.0166666666666702</v>
      </c>
    </row>
    <row r="72" spans="1:8" hidden="1" x14ac:dyDescent="0.3">
      <c r="A72">
        <v>2016</v>
      </c>
      <c r="B72">
        <v>2</v>
      </c>
      <c r="C72" t="str">
        <f>_xlfn.CONCAT(ABA_month[[#This Row],[year]],"-",ABA_month[[#This Row],[month]])</f>
        <v>2016-2</v>
      </c>
      <c r="D72">
        <v>1515</v>
      </c>
      <c r="E72">
        <v>1.07628472222222</v>
      </c>
      <c r="F72">
        <v>3.25</v>
      </c>
      <c r="G72">
        <v>1.10605324074074</v>
      </c>
      <c r="H72">
        <v>4.0333333333333297</v>
      </c>
    </row>
    <row r="73" spans="1:8" hidden="1" x14ac:dyDescent="0.3">
      <c r="A73">
        <v>2016</v>
      </c>
      <c r="B73">
        <v>3</v>
      </c>
      <c r="C73" t="str">
        <f>_xlfn.CONCAT(ABA_month[[#This Row],[year]],"-",ABA_month[[#This Row],[month]])</f>
        <v>2016-3</v>
      </c>
      <c r="D73">
        <v>1496</v>
      </c>
      <c r="E73">
        <v>0.99472222222222195</v>
      </c>
      <c r="F73">
        <v>3.56666666666667</v>
      </c>
      <c r="G73">
        <v>1.1567476851851901</v>
      </c>
      <c r="H73">
        <v>4.0999999999999996</v>
      </c>
    </row>
    <row r="74" spans="1:8" hidden="1" x14ac:dyDescent="0.3">
      <c r="A74">
        <v>2016</v>
      </c>
      <c r="B74">
        <v>4</v>
      </c>
      <c r="C74" t="str">
        <f>_xlfn.CONCAT(ABA_month[[#This Row],[year]],"-",ABA_month[[#This Row],[month]])</f>
        <v>2016-4</v>
      </c>
      <c r="D74">
        <v>1691</v>
      </c>
      <c r="E74">
        <v>0.96111111111111103</v>
      </c>
      <c r="F74">
        <v>3.3</v>
      </c>
      <c r="G74">
        <v>0.963981481481481</v>
      </c>
      <c r="H74">
        <v>4.1666666666666696</v>
      </c>
    </row>
    <row r="75" spans="1:8" hidden="1" x14ac:dyDescent="0.3">
      <c r="A75">
        <v>2016</v>
      </c>
      <c r="B75">
        <v>5</v>
      </c>
      <c r="C75" t="str">
        <f>_xlfn.CONCAT(ABA_month[[#This Row],[year]],"-",ABA_month[[#This Row],[month]])</f>
        <v>2016-5</v>
      </c>
      <c r="D75">
        <v>1447</v>
      </c>
      <c r="E75">
        <v>0.99299768518518505</v>
      </c>
      <c r="F75">
        <v>2.9166666666666701</v>
      </c>
      <c r="G75">
        <v>1.1181712962963</v>
      </c>
      <c r="H75">
        <v>3.8</v>
      </c>
    </row>
    <row r="76" spans="1:8" hidden="1" x14ac:dyDescent="0.3">
      <c r="A76">
        <v>2016</v>
      </c>
      <c r="B76">
        <v>6</v>
      </c>
      <c r="C76" t="str">
        <f>_xlfn.CONCAT(ABA_month[[#This Row],[year]],"-",ABA_month[[#This Row],[month]])</f>
        <v>2016-6</v>
      </c>
      <c r="D76">
        <v>1402</v>
      </c>
      <c r="E76">
        <v>1.16954861111111</v>
      </c>
      <c r="F76">
        <v>2.9666666666666699</v>
      </c>
      <c r="G76">
        <v>1.22981481481481</v>
      </c>
      <c r="H76">
        <v>4.05</v>
      </c>
    </row>
    <row r="77" spans="1:8" hidden="1" x14ac:dyDescent="0.3">
      <c r="A77">
        <v>2016</v>
      </c>
      <c r="B77">
        <v>7</v>
      </c>
      <c r="C77" t="str">
        <f>_xlfn.CONCAT(ABA_month[[#This Row],[year]],"-",ABA_month[[#This Row],[month]])</f>
        <v>2016-7</v>
      </c>
      <c r="D77">
        <v>1264</v>
      </c>
      <c r="E77">
        <v>1.2004976851851901</v>
      </c>
      <c r="F77">
        <v>3.4833333333333298</v>
      </c>
      <c r="G77">
        <v>0.99292824074074104</v>
      </c>
      <c r="H77">
        <v>4.6666666666666696</v>
      </c>
    </row>
    <row r="78" spans="1:8" hidden="1" x14ac:dyDescent="0.3">
      <c r="A78">
        <v>2016</v>
      </c>
      <c r="B78">
        <v>8</v>
      </c>
      <c r="C78" t="str">
        <f>_xlfn.CONCAT(ABA_month[[#This Row],[year]],"-",ABA_month[[#This Row],[month]])</f>
        <v>2016-8</v>
      </c>
      <c r="D78">
        <v>1387</v>
      </c>
      <c r="E78">
        <v>1.13055555555556</v>
      </c>
      <c r="F78">
        <v>2.9666666666666699</v>
      </c>
      <c r="G78">
        <v>1.15247685185185</v>
      </c>
      <c r="H78">
        <v>3.7666666666666702</v>
      </c>
    </row>
    <row r="79" spans="1:8" hidden="1" x14ac:dyDescent="0.3">
      <c r="A79">
        <v>2016</v>
      </c>
      <c r="B79">
        <v>9</v>
      </c>
      <c r="C79" t="str">
        <f>_xlfn.CONCAT(ABA_month[[#This Row],[year]],"-",ABA_month[[#This Row],[month]])</f>
        <v>2016-9</v>
      </c>
      <c r="D79">
        <v>1401</v>
      </c>
      <c r="E79">
        <v>1.0402083333333301</v>
      </c>
      <c r="F79">
        <v>2.9166666666666701</v>
      </c>
      <c r="G79">
        <v>1.12347222222222</v>
      </c>
      <c r="H79">
        <v>3.68333333333333</v>
      </c>
    </row>
    <row r="80" spans="1:8" hidden="1" x14ac:dyDescent="0.3">
      <c r="A80">
        <v>2016</v>
      </c>
      <c r="B80">
        <v>10</v>
      </c>
      <c r="C80" t="str">
        <f>_xlfn.CONCAT(ABA_month[[#This Row],[year]],"-",ABA_month[[#This Row],[month]])</f>
        <v>2016-10</v>
      </c>
      <c r="D80">
        <v>1229</v>
      </c>
      <c r="E80">
        <v>1.20960648148148</v>
      </c>
      <c r="F80">
        <v>2.5833333333333299</v>
      </c>
      <c r="G80">
        <v>1.2989467592592601</v>
      </c>
      <c r="H80">
        <v>3.3833333333333302</v>
      </c>
    </row>
    <row r="81" spans="1:8" hidden="1" x14ac:dyDescent="0.3">
      <c r="A81">
        <v>2016</v>
      </c>
      <c r="B81">
        <v>11</v>
      </c>
      <c r="C81" t="str">
        <f>_xlfn.CONCAT(ABA_month[[#This Row],[year]],"-",ABA_month[[#This Row],[month]])</f>
        <v>2016-11</v>
      </c>
      <c r="D81">
        <v>1389</v>
      </c>
      <c r="E81">
        <v>1.13971064814815</v>
      </c>
      <c r="F81">
        <v>2.68333333333333</v>
      </c>
      <c r="G81">
        <v>1.0672337962963001</v>
      </c>
      <c r="H81">
        <v>3.3666666666666698</v>
      </c>
    </row>
    <row r="82" spans="1:8" hidden="1" x14ac:dyDescent="0.3">
      <c r="A82">
        <v>2016</v>
      </c>
      <c r="B82">
        <v>12</v>
      </c>
      <c r="C82" t="str">
        <f>_xlfn.CONCAT(ABA_month[[#This Row],[year]],"-",ABA_month[[#This Row],[month]])</f>
        <v>2016-12</v>
      </c>
      <c r="D82">
        <v>1334</v>
      </c>
      <c r="E82">
        <v>0.88515046296296296</v>
      </c>
      <c r="F82">
        <v>2.5333333333333301</v>
      </c>
      <c r="G82">
        <v>0.84599537037036998</v>
      </c>
      <c r="H82">
        <v>3.1333333333333302</v>
      </c>
    </row>
    <row r="83" spans="1:8" x14ac:dyDescent="0.3">
      <c r="A83">
        <v>2017</v>
      </c>
      <c r="B83">
        <v>1</v>
      </c>
      <c r="C83" t="str">
        <f>_xlfn.CONCAT(ABA_month[[#This Row],[year]],"-",ABA_month[[#This Row],[month]])</f>
        <v>2017-1</v>
      </c>
      <c r="D83">
        <v>1446</v>
      </c>
      <c r="E83">
        <v>1.01663194444444</v>
      </c>
      <c r="F83">
        <v>2.9666666666666699</v>
      </c>
      <c r="G83">
        <v>1.09506944444444</v>
      </c>
      <c r="H83">
        <v>3.68333333333333</v>
      </c>
    </row>
    <row r="84" spans="1:8" x14ac:dyDescent="0.3">
      <c r="A84">
        <v>2017</v>
      </c>
      <c r="B84">
        <v>2</v>
      </c>
      <c r="C84" t="str">
        <f>_xlfn.CONCAT(ABA_month[[#This Row],[year]],"-",ABA_month[[#This Row],[month]])</f>
        <v>2017-2</v>
      </c>
      <c r="D84">
        <v>1557</v>
      </c>
      <c r="E84">
        <v>0.95579861111111097</v>
      </c>
      <c r="F84">
        <v>2.7</v>
      </c>
      <c r="G84">
        <v>1.0413425925925901</v>
      </c>
      <c r="H84">
        <v>3.1666666666666701</v>
      </c>
    </row>
    <row r="85" spans="1:8" x14ac:dyDescent="0.3">
      <c r="A85">
        <v>2017</v>
      </c>
      <c r="B85">
        <v>3</v>
      </c>
      <c r="C85" t="str">
        <f>_xlfn.CONCAT(ABA_month[[#This Row],[year]],"-",ABA_month[[#This Row],[month]])</f>
        <v>2017-3</v>
      </c>
      <c r="D85">
        <v>1647</v>
      </c>
      <c r="E85">
        <v>1.0201736111111099</v>
      </c>
      <c r="F85">
        <v>2.6166666666666698</v>
      </c>
      <c r="G85">
        <v>1.1871875000000001</v>
      </c>
      <c r="H85">
        <v>3.3333333333333299</v>
      </c>
    </row>
    <row r="86" spans="1:8" x14ac:dyDescent="0.3">
      <c r="A86">
        <v>2017</v>
      </c>
      <c r="B86">
        <v>4</v>
      </c>
      <c r="C86" t="str">
        <f>_xlfn.CONCAT(ABA_month[[#This Row],[year]],"-",ABA_month[[#This Row],[month]])</f>
        <v>2017-4</v>
      </c>
      <c r="D86">
        <v>1308</v>
      </c>
      <c r="E86">
        <v>0.92851851851851896</v>
      </c>
      <c r="F86">
        <v>3.5</v>
      </c>
      <c r="G86">
        <v>0.85899305555555605</v>
      </c>
      <c r="H86">
        <v>3.4833333333333298</v>
      </c>
    </row>
    <row r="87" spans="1:8" x14ac:dyDescent="0.3">
      <c r="A87">
        <v>2017</v>
      </c>
      <c r="B87">
        <v>5</v>
      </c>
      <c r="C87" t="str">
        <f>_xlfn.CONCAT(ABA_month[[#This Row],[year]],"-",ABA_month[[#This Row],[month]])</f>
        <v>2017-5</v>
      </c>
      <c r="D87">
        <v>1370</v>
      </c>
      <c r="E87">
        <v>1.0667824074074099</v>
      </c>
      <c r="F87">
        <v>2.8666666666666698</v>
      </c>
      <c r="G87">
        <v>1.4877777777777801</v>
      </c>
      <c r="H87">
        <v>3.4166666666666701</v>
      </c>
    </row>
    <row r="88" spans="1:8" x14ac:dyDescent="0.3">
      <c r="A88">
        <v>2017</v>
      </c>
      <c r="B88">
        <v>6</v>
      </c>
      <c r="C88" t="str">
        <f>_xlfn.CONCAT(ABA_month[[#This Row],[year]],"-",ABA_month[[#This Row],[month]])</f>
        <v>2017-6</v>
      </c>
      <c r="D88">
        <v>1515</v>
      </c>
      <c r="E88">
        <v>0.97885416666666702</v>
      </c>
      <c r="F88">
        <v>2.81666666666667</v>
      </c>
      <c r="G88">
        <v>1.11957175925926</v>
      </c>
      <c r="H88">
        <v>3.43333333333333</v>
      </c>
    </row>
    <row r="89" spans="1:8" x14ac:dyDescent="0.3">
      <c r="A89">
        <v>2017</v>
      </c>
      <c r="B89">
        <v>7</v>
      </c>
      <c r="C89" t="str">
        <f>_xlfn.CONCAT(ABA_month[[#This Row],[year]],"-",ABA_month[[#This Row],[month]])</f>
        <v>2017-7</v>
      </c>
      <c r="D89">
        <v>1447</v>
      </c>
      <c r="E89">
        <v>0.82331018518518495</v>
      </c>
      <c r="F89">
        <v>2.9833333333333298</v>
      </c>
      <c r="G89">
        <v>0.95380787037036996</v>
      </c>
      <c r="H89">
        <v>3.8833333333333302</v>
      </c>
    </row>
    <row r="90" spans="1:8" x14ac:dyDescent="0.3">
      <c r="A90">
        <v>2017</v>
      </c>
      <c r="B90">
        <v>8</v>
      </c>
      <c r="C90" t="str">
        <f>_xlfn.CONCAT(ABA_month[[#This Row],[year]],"-",ABA_month[[#This Row],[month]])</f>
        <v>2017-8</v>
      </c>
      <c r="D90">
        <v>1190</v>
      </c>
      <c r="E90">
        <v>1.12790509259259</v>
      </c>
      <c r="F90">
        <v>2.8333333333333299</v>
      </c>
      <c r="G90">
        <v>1.1318518518518501</v>
      </c>
      <c r="H90">
        <v>3.5333333333333301</v>
      </c>
    </row>
    <row r="91" spans="1:8" x14ac:dyDescent="0.3">
      <c r="A91">
        <v>2017</v>
      </c>
      <c r="B91">
        <v>9</v>
      </c>
      <c r="C91" t="str">
        <f>_xlfn.CONCAT(ABA_month[[#This Row],[year]],"-",ABA_month[[#This Row],[month]])</f>
        <v>2017-9</v>
      </c>
      <c r="D91">
        <v>1260</v>
      </c>
      <c r="E91">
        <v>0.99792824074074105</v>
      </c>
      <c r="F91">
        <v>3.0333333333333301</v>
      </c>
      <c r="G91">
        <v>1.0216087962963001</v>
      </c>
      <c r="H91">
        <v>3.8333333333333299</v>
      </c>
    </row>
    <row r="92" spans="1:8" x14ac:dyDescent="0.3">
      <c r="A92">
        <v>2017</v>
      </c>
      <c r="B92">
        <v>10</v>
      </c>
      <c r="C92" t="str">
        <f>_xlfn.CONCAT(ABA_month[[#This Row],[year]],"-",ABA_month[[#This Row],[month]])</f>
        <v>2017-10</v>
      </c>
      <c r="D92">
        <v>1249</v>
      </c>
      <c r="E92">
        <v>0.99854166666666699</v>
      </c>
      <c r="F92">
        <v>3.15</v>
      </c>
      <c r="G92">
        <v>1.32434027777778</v>
      </c>
      <c r="H92">
        <v>4.1166666666666698</v>
      </c>
    </row>
    <row r="93" spans="1:8" x14ac:dyDescent="0.3">
      <c r="A93">
        <v>2017</v>
      </c>
      <c r="B93">
        <v>11</v>
      </c>
      <c r="C93" t="str">
        <f>_xlfn.CONCAT(ABA_month[[#This Row],[year]],"-",ABA_month[[#This Row],[month]])</f>
        <v>2017-11</v>
      </c>
      <c r="D93">
        <v>1346</v>
      </c>
      <c r="E93">
        <v>1.14142361111111</v>
      </c>
      <c r="F93">
        <v>3.5333333333333301</v>
      </c>
      <c r="G93">
        <v>1.51561342592593</v>
      </c>
      <c r="H93">
        <v>4.0166666666666702</v>
      </c>
    </row>
    <row r="94" spans="1:8" x14ac:dyDescent="0.3">
      <c r="A94">
        <v>2017</v>
      </c>
      <c r="B94">
        <v>12</v>
      </c>
      <c r="C94" t="str">
        <f>_xlfn.CONCAT(ABA_month[[#This Row],[year]],"-",ABA_month[[#This Row],[month]])</f>
        <v>2017-12</v>
      </c>
      <c r="D94">
        <v>1026</v>
      </c>
      <c r="E94">
        <v>1.1812962962963001</v>
      </c>
      <c r="F94">
        <v>3.3</v>
      </c>
      <c r="G94">
        <v>1.77443287037037</v>
      </c>
      <c r="H94">
        <v>4.05</v>
      </c>
    </row>
    <row r="95" spans="1:8" x14ac:dyDescent="0.3">
      <c r="A95">
        <v>2018</v>
      </c>
      <c r="B95">
        <v>1</v>
      </c>
      <c r="C95" t="str">
        <f>_xlfn.CONCAT(ABA_month[[#This Row],[year]],"-",ABA_month[[#This Row],[month]])</f>
        <v>2018-1</v>
      </c>
      <c r="D95">
        <v>1211</v>
      </c>
      <c r="E95">
        <v>1.02827546296296</v>
      </c>
      <c r="F95">
        <v>4.2833333333333297</v>
      </c>
      <c r="G95">
        <v>1.7119560185185201</v>
      </c>
      <c r="H95">
        <v>4.2166666666666703</v>
      </c>
    </row>
    <row r="96" spans="1:8" x14ac:dyDescent="0.3">
      <c r="A96">
        <v>2018</v>
      </c>
      <c r="B96">
        <v>2</v>
      </c>
      <c r="C96" t="str">
        <f>_xlfn.CONCAT(ABA_month[[#This Row],[year]],"-",ABA_month[[#This Row],[month]])</f>
        <v>2018-2</v>
      </c>
      <c r="D96">
        <v>1107</v>
      </c>
      <c r="E96">
        <v>1.05143518518519</v>
      </c>
      <c r="F96">
        <v>3.18333333333333</v>
      </c>
      <c r="G96">
        <v>1.27203703703704</v>
      </c>
      <c r="H96">
        <v>4.43333333333333</v>
      </c>
    </row>
    <row r="97" spans="1:8" x14ac:dyDescent="0.3">
      <c r="A97">
        <v>2018</v>
      </c>
      <c r="B97">
        <v>3</v>
      </c>
      <c r="C97" t="str">
        <f>_xlfn.CONCAT(ABA_month[[#This Row],[year]],"-",ABA_month[[#This Row],[month]])</f>
        <v>2018-3</v>
      </c>
      <c r="D97">
        <v>1407</v>
      </c>
      <c r="E97">
        <v>1.1345833333333299</v>
      </c>
      <c r="F97">
        <v>4.0166666666666702</v>
      </c>
      <c r="G97">
        <v>1.71127314814815</v>
      </c>
      <c r="H97">
        <v>4.3333333333333304</v>
      </c>
    </row>
    <row r="98" spans="1:8" x14ac:dyDescent="0.3">
      <c r="A98">
        <v>2018</v>
      </c>
      <c r="B98">
        <v>4</v>
      </c>
      <c r="C98" t="str">
        <f>_xlfn.CONCAT(ABA_month[[#This Row],[year]],"-",ABA_month[[#This Row],[month]])</f>
        <v>2018-4</v>
      </c>
      <c r="D98">
        <v>1402</v>
      </c>
      <c r="E98">
        <v>1.1994444444444401</v>
      </c>
      <c r="F98">
        <v>3.3666666666666698</v>
      </c>
      <c r="G98">
        <v>1.4603009259259301</v>
      </c>
      <c r="H98">
        <v>3.9666666666666699</v>
      </c>
    </row>
    <row r="99" spans="1:8" x14ac:dyDescent="0.3">
      <c r="A99">
        <v>2018</v>
      </c>
      <c r="B99">
        <v>5</v>
      </c>
      <c r="C99" t="str">
        <f>_xlfn.CONCAT(ABA_month[[#This Row],[year]],"-",ABA_month[[#This Row],[month]])</f>
        <v>2018-5</v>
      </c>
      <c r="D99">
        <v>1335</v>
      </c>
      <c r="E99">
        <v>1.03138888888889</v>
      </c>
      <c r="F99">
        <v>3.55</v>
      </c>
      <c r="G99">
        <v>1.33111111111111</v>
      </c>
      <c r="H99">
        <v>4.2166666666666703</v>
      </c>
    </row>
    <row r="100" spans="1:8" x14ac:dyDescent="0.3">
      <c r="A100">
        <v>2018</v>
      </c>
      <c r="B100">
        <v>6</v>
      </c>
      <c r="C100" t="str">
        <f>_xlfn.CONCAT(ABA_month[[#This Row],[year]],"-",ABA_month[[#This Row],[month]])</f>
        <v>2018-6</v>
      </c>
      <c r="D100">
        <v>1262</v>
      </c>
      <c r="E100">
        <v>1.58436342592593</v>
      </c>
      <c r="F100">
        <v>3.7833333333333301</v>
      </c>
      <c r="G100">
        <v>1.7124768518518501</v>
      </c>
      <c r="H100">
        <v>4.7333333333333298</v>
      </c>
    </row>
    <row r="101" spans="1:8" x14ac:dyDescent="0.3">
      <c r="A101">
        <v>2018</v>
      </c>
      <c r="B101">
        <v>7</v>
      </c>
      <c r="C101" t="str">
        <f>_xlfn.CONCAT(ABA_month[[#This Row],[year]],"-",ABA_month[[#This Row],[month]])</f>
        <v>2018-7</v>
      </c>
      <c r="D101">
        <v>1183</v>
      </c>
      <c r="E101">
        <v>1.2753587962963</v>
      </c>
      <c r="F101">
        <v>3.8666666666666698</v>
      </c>
      <c r="G101">
        <v>1.4036226851851901</v>
      </c>
      <c r="H101">
        <v>4.55</v>
      </c>
    </row>
    <row r="102" spans="1:8" x14ac:dyDescent="0.3">
      <c r="A102">
        <v>2018</v>
      </c>
      <c r="B102">
        <v>8</v>
      </c>
      <c r="C102" t="str">
        <f>_xlfn.CONCAT(ABA_month[[#This Row],[year]],"-",ABA_month[[#This Row],[month]])</f>
        <v>2018-8</v>
      </c>
      <c r="D102">
        <v>1215</v>
      </c>
      <c r="E102">
        <v>1.190625</v>
      </c>
      <c r="F102">
        <v>2.9666666666666699</v>
      </c>
      <c r="G102">
        <v>1.5324652777777801</v>
      </c>
      <c r="H102">
        <v>3.9166666666666701</v>
      </c>
    </row>
    <row r="103" spans="1:8" x14ac:dyDescent="0.3">
      <c r="A103">
        <v>2018</v>
      </c>
      <c r="B103">
        <v>9</v>
      </c>
      <c r="C103" t="str">
        <f>_xlfn.CONCAT(ABA_month[[#This Row],[year]],"-",ABA_month[[#This Row],[month]])</f>
        <v>2018-9</v>
      </c>
      <c r="D103">
        <v>1144</v>
      </c>
      <c r="E103">
        <v>1.0436111111111099</v>
      </c>
      <c r="F103">
        <v>3.2166666666666699</v>
      </c>
      <c r="G103">
        <v>1.5935879629629599</v>
      </c>
      <c r="H103">
        <v>4.1166666666666698</v>
      </c>
    </row>
    <row r="104" spans="1:8" x14ac:dyDescent="0.3">
      <c r="A104">
        <v>2018</v>
      </c>
      <c r="B104">
        <v>10</v>
      </c>
      <c r="C104" t="str">
        <f>_xlfn.CONCAT(ABA_month[[#This Row],[year]],"-",ABA_month[[#This Row],[month]])</f>
        <v>2018-10</v>
      </c>
      <c r="D104">
        <v>1248</v>
      </c>
      <c r="E104">
        <v>0.89446759259259301</v>
      </c>
      <c r="F104">
        <v>2.65</v>
      </c>
      <c r="G104">
        <v>0.943391203703704</v>
      </c>
      <c r="H104">
        <v>3.05</v>
      </c>
    </row>
    <row r="105" spans="1:8" x14ac:dyDescent="0.3">
      <c r="A105">
        <v>2018</v>
      </c>
      <c r="B105">
        <v>11</v>
      </c>
      <c r="C105" t="str">
        <f>_xlfn.CONCAT(ABA_month[[#This Row],[year]],"-",ABA_month[[#This Row],[month]])</f>
        <v>2018-11</v>
      </c>
      <c r="D105">
        <v>1321</v>
      </c>
      <c r="E105">
        <v>1.0652430555555601</v>
      </c>
      <c r="F105">
        <v>3.25</v>
      </c>
      <c r="G105">
        <v>1.07984953703704</v>
      </c>
      <c r="H105">
        <v>3.7833333333333301</v>
      </c>
    </row>
    <row r="106" spans="1:8" x14ac:dyDescent="0.3">
      <c r="A106">
        <v>2018</v>
      </c>
      <c r="B106">
        <v>12</v>
      </c>
      <c r="C106" t="str">
        <f>_xlfn.CONCAT(ABA_month[[#This Row],[year]],"-",ABA_month[[#This Row],[month]])</f>
        <v>2018-12</v>
      </c>
      <c r="D106">
        <v>1004</v>
      </c>
      <c r="E106">
        <v>1.03739583333333</v>
      </c>
      <c r="F106">
        <v>3.8833333333333302</v>
      </c>
      <c r="G106">
        <v>1.2986805555555601</v>
      </c>
      <c r="H106">
        <v>4.3499999999999996</v>
      </c>
    </row>
    <row r="107" spans="1:8" x14ac:dyDescent="0.3">
      <c r="A107">
        <v>2019</v>
      </c>
      <c r="B107">
        <v>1</v>
      </c>
      <c r="C107" t="str">
        <f>_xlfn.CONCAT(ABA_month[[#This Row],[year]],"-",ABA_month[[#This Row],[month]])</f>
        <v>2019-1</v>
      </c>
      <c r="D107">
        <v>1414</v>
      </c>
      <c r="E107">
        <v>0.94248842592592597</v>
      </c>
      <c r="F107">
        <v>4.2166666666666703</v>
      </c>
      <c r="G107">
        <v>1.0204398148148099</v>
      </c>
      <c r="H107">
        <v>4.3</v>
      </c>
    </row>
    <row r="108" spans="1:8" x14ac:dyDescent="0.3">
      <c r="A108">
        <v>2019</v>
      </c>
      <c r="B108">
        <v>2</v>
      </c>
      <c r="C108" t="str">
        <f>_xlfn.CONCAT(ABA_month[[#This Row],[year]],"-",ABA_month[[#This Row],[month]])</f>
        <v>2019-2</v>
      </c>
      <c r="D108">
        <v>1410</v>
      </c>
      <c r="E108">
        <v>1.0198263888888901</v>
      </c>
      <c r="F108">
        <v>3.4833333333333298</v>
      </c>
      <c r="G108">
        <v>1.05383101851852</v>
      </c>
      <c r="H108">
        <v>3.8</v>
      </c>
    </row>
    <row r="109" spans="1:8" x14ac:dyDescent="0.3">
      <c r="A109">
        <v>2019</v>
      </c>
      <c r="B109">
        <v>3</v>
      </c>
      <c r="C109" t="str">
        <f>_xlfn.CONCAT(ABA_month[[#This Row],[year]],"-",ABA_month[[#This Row],[month]])</f>
        <v>2019-3</v>
      </c>
      <c r="D109">
        <v>1276</v>
      </c>
      <c r="E109">
        <v>1.0648611111111099</v>
      </c>
      <c r="F109">
        <v>3.5</v>
      </c>
      <c r="G109">
        <v>1.0648611111111099</v>
      </c>
      <c r="H109">
        <v>4.8833333333333302</v>
      </c>
    </row>
    <row r="110" spans="1:8" x14ac:dyDescent="0.3">
      <c r="A110">
        <v>2019</v>
      </c>
      <c r="B110">
        <v>4</v>
      </c>
      <c r="C110" t="str">
        <f>_xlfn.CONCAT(ABA_month[[#This Row],[year]],"-",ABA_month[[#This Row],[month]])</f>
        <v>2019-4</v>
      </c>
      <c r="D110">
        <v>1301</v>
      </c>
      <c r="E110">
        <v>1.01415509259259</v>
      </c>
      <c r="F110">
        <v>4.0999999999999996</v>
      </c>
      <c r="G110">
        <v>0.95046296296296295</v>
      </c>
      <c r="H110">
        <v>4.3666666666666698</v>
      </c>
    </row>
    <row r="111" spans="1:8" x14ac:dyDescent="0.3">
      <c r="A111">
        <v>2019</v>
      </c>
      <c r="B111">
        <v>5</v>
      </c>
      <c r="C111" t="str">
        <f>_xlfn.CONCAT(ABA_month[[#This Row],[year]],"-",ABA_month[[#This Row],[month]])</f>
        <v>2019-5</v>
      </c>
      <c r="D111">
        <v>1262</v>
      </c>
      <c r="E111">
        <v>1.0586342592592599</v>
      </c>
      <c r="F111">
        <v>3.95</v>
      </c>
      <c r="G111">
        <v>0.98766203703703703</v>
      </c>
      <c r="H111">
        <v>4.3</v>
      </c>
    </row>
    <row r="112" spans="1:8" x14ac:dyDescent="0.3">
      <c r="A112">
        <v>2019</v>
      </c>
      <c r="B112">
        <v>6</v>
      </c>
      <c r="C112" t="str">
        <f>_xlfn.CONCAT(ABA_month[[#This Row],[year]],"-",ABA_month[[#This Row],[month]])</f>
        <v>2019-6</v>
      </c>
      <c r="D112">
        <v>1110</v>
      </c>
      <c r="E112">
        <v>1.13778935185185</v>
      </c>
      <c r="F112">
        <v>3.9</v>
      </c>
      <c r="G112">
        <v>1.3882175925925899</v>
      </c>
      <c r="H112">
        <v>5.2666666666666702</v>
      </c>
    </row>
    <row r="113" spans="1:8" x14ac:dyDescent="0.3">
      <c r="A113">
        <v>2019</v>
      </c>
      <c r="B113">
        <v>7</v>
      </c>
      <c r="C113" t="str">
        <f>_xlfn.CONCAT(ABA_month[[#This Row],[year]],"-",ABA_month[[#This Row],[month]])</f>
        <v>2019-7</v>
      </c>
      <c r="D113">
        <v>1396</v>
      </c>
      <c r="E113">
        <v>0.96668981481481497</v>
      </c>
      <c r="F113">
        <v>3.56666666666667</v>
      </c>
      <c r="G113">
        <v>1.0837268518518499</v>
      </c>
      <c r="H113">
        <v>3.7166666666666699</v>
      </c>
    </row>
    <row r="114" spans="1:8" x14ac:dyDescent="0.3">
      <c r="A114">
        <v>2019</v>
      </c>
      <c r="B114">
        <v>8</v>
      </c>
      <c r="C114" t="str">
        <f>_xlfn.CONCAT(ABA_month[[#This Row],[year]],"-",ABA_month[[#This Row],[month]])</f>
        <v>2019-8</v>
      </c>
      <c r="D114">
        <v>1180</v>
      </c>
      <c r="E114">
        <v>1.1374884259259299</v>
      </c>
      <c r="F114">
        <v>4.05</v>
      </c>
      <c r="G114">
        <v>1.04668981481481</v>
      </c>
      <c r="H114">
        <v>5.2166666666666703</v>
      </c>
    </row>
    <row r="115" spans="1:8" x14ac:dyDescent="0.3">
      <c r="A115">
        <v>2019</v>
      </c>
      <c r="B115">
        <v>9</v>
      </c>
      <c r="C115" t="str">
        <f>_xlfn.CONCAT(ABA_month[[#This Row],[year]],"-",ABA_month[[#This Row],[month]])</f>
        <v>2019-9</v>
      </c>
      <c r="D115">
        <v>1172</v>
      </c>
      <c r="E115">
        <v>1.1474189814814799</v>
      </c>
      <c r="F115">
        <v>4.7</v>
      </c>
      <c r="G115">
        <v>1.0765162037036999</v>
      </c>
      <c r="H115">
        <v>4.68333333333333</v>
      </c>
    </row>
    <row r="116" spans="1:8" x14ac:dyDescent="0.3">
      <c r="A116">
        <v>2019</v>
      </c>
      <c r="B116">
        <v>10</v>
      </c>
      <c r="C116" t="str">
        <f>_xlfn.CONCAT(ABA_month[[#This Row],[year]],"-",ABA_month[[#This Row],[month]])</f>
        <v>2019-10</v>
      </c>
      <c r="D116">
        <v>1270</v>
      </c>
      <c r="E116">
        <v>1.0968865740740701</v>
      </c>
      <c r="F116">
        <v>4.1166666666666698</v>
      </c>
      <c r="G116">
        <v>1.20922453703704</v>
      </c>
      <c r="H116">
        <v>4.3499999999999996</v>
      </c>
    </row>
    <row r="117" spans="1:8" x14ac:dyDescent="0.3">
      <c r="A117">
        <v>2019</v>
      </c>
      <c r="B117">
        <v>11</v>
      </c>
      <c r="C117" t="str">
        <f>_xlfn.CONCAT(ABA_month[[#This Row],[year]],"-",ABA_month[[#This Row],[month]])</f>
        <v>2019-11</v>
      </c>
      <c r="D117">
        <v>1239</v>
      </c>
      <c r="E117">
        <v>1.39016203703704</v>
      </c>
      <c r="F117">
        <v>4.75</v>
      </c>
      <c r="G117">
        <v>1.06012731481481</v>
      </c>
      <c r="H117">
        <v>5.31666666666667</v>
      </c>
    </row>
    <row r="118" spans="1:8" x14ac:dyDescent="0.3">
      <c r="A118">
        <v>2019</v>
      </c>
      <c r="B118">
        <v>12</v>
      </c>
      <c r="C118" t="str">
        <f>_xlfn.CONCAT(ABA_month[[#This Row],[year]],"-",ABA_month[[#This Row],[month]])</f>
        <v>2019-12</v>
      </c>
      <c r="D118">
        <v>1204</v>
      </c>
      <c r="E118">
        <v>1.03680555555556</v>
      </c>
      <c r="F118">
        <v>3.7833333333333301</v>
      </c>
      <c r="G118">
        <v>1.05283564814815</v>
      </c>
      <c r="H118">
        <v>4.7666666666666702</v>
      </c>
    </row>
    <row r="119" spans="1:8" x14ac:dyDescent="0.3">
      <c r="A119">
        <v>2020</v>
      </c>
      <c r="B119">
        <v>1</v>
      </c>
      <c r="C119" t="str">
        <f>_xlfn.CONCAT(ABA_month[[#This Row],[year]],"-",ABA_month[[#This Row],[month]])</f>
        <v>2020-1</v>
      </c>
      <c r="D119">
        <v>1255</v>
      </c>
      <c r="E119">
        <v>1.40288194444444</v>
      </c>
      <c r="F119">
        <v>3.81666666666667</v>
      </c>
      <c r="G119">
        <v>1.31270833333333</v>
      </c>
      <c r="H119">
        <v>5.18333333333333</v>
      </c>
    </row>
    <row r="120" spans="1:8" x14ac:dyDescent="0.3">
      <c r="A120">
        <v>2020</v>
      </c>
      <c r="B120">
        <v>2</v>
      </c>
      <c r="C120" t="str">
        <f>_xlfn.CONCAT(ABA_month[[#This Row],[year]],"-",ABA_month[[#This Row],[month]])</f>
        <v>2020-2</v>
      </c>
      <c r="D120">
        <v>1358</v>
      </c>
      <c r="E120">
        <v>1.07329861111111</v>
      </c>
      <c r="F120">
        <v>3.7</v>
      </c>
      <c r="G120">
        <v>1.1565972222222201</v>
      </c>
      <c r="H120">
        <v>4.2166666666666703</v>
      </c>
    </row>
    <row r="121" spans="1:8" x14ac:dyDescent="0.3">
      <c r="A121">
        <v>2020</v>
      </c>
      <c r="B121">
        <v>3</v>
      </c>
      <c r="C121" t="str">
        <f>_xlfn.CONCAT(ABA_month[[#This Row],[year]],"-",ABA_month[[#This Row],[month]])</f>
        <v>2020-3</v>
      </c>
      <c r="D121">
        <v>1225</v>
      </c>
      <c r="E121">
        <v>1.1082754629629601</v>
      </c>
      <c r="F121">
        <v>4.06666666666667</v>
      </c>
      <c r="G121">
        <v>1.4754629629629601</v>
      </c>
      <c r="H121">
        <v>5.4833333333333298</v>
      </c>
    </row>
    <row r="122" spans="1:8" x14ac:dyDescent="0.3">
      <c r="A122">
        <v>2020</v>
      </c>
      <c r="B122">
        <v>4</v>
      </c>
      <c r="C122" t="str">
        <f>_xlfn.CONCAT(ABA_month[[#This Row],[year]],"-",ABA_month[[#This Row],[month]])</f>
        <v>2020-4</v>
      </c>
      <c r="D122">
        <v>1197</v>
      </c>
      <c r="E122">
        <v>1.0958217592592601</v>
      </c>
      <c r="F122">
        <v>3.81666666666667</v>
      </c>
      <c r="G122">
        <v>1.0031712962963</v>
      </c>
      <c r="H122">
        <v>4.45</v>
      </c>
    </row>
    <row r="123" spans="1:8" x14ac:dyDescent="0.3">
      <c r="A123">
        <v>2020</v>
      </c>
      <c r="B123">
        <v>5</v>
      </c>
      <c r="C123" t="str">
        <f>_xlfn.CONCAT(ABA_month[[#This Row],[year]],"-",ABA_month[[#This Row],[month]])</f>
        <v>2020-5</v>
      </c>
      <c r="D123">
        <v>1332</v>
      </c>
      <c r="E123">
        <v>0.82111111111111101</v>
      </c>
      <c r="F123">
        <v>3.2166666666666699</v>
      </c>
      <c r="G123">
        <v>0.98922453703703705</v>
      </c>
      <c r="H123">
        <v>4.1500000000000004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F9A-A1F7-479E-A896-74249D7F308D}">
  <dimension ref="A1:F120"/>
  <sheetViews>
    <sheetView topLeftCell="A102" workbookViewId="0">
      <selection activeCell="H113" sqref="H113"/>
    </sheetView>
  </sheetViews>
  <sheetFormatPr defaultRowHeight="14.4" x14ac:dyDescent="0.3"/>
  <cols>
    <col min="1" max="1" width="6.886718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hidden="1" x14ac:dyDescent="0.3">
      <c r="A2">
        <v>2010</v>
      </c>
      <c r="B2">
        <v>7</v>
      </c>
      <c r="C2">
        <v>32</v>
      </c>
      <c r="D2" t="str">
        <f>_xlfn.CONCAT(handle_month[[#This Row],[year]],"-",handle_month[[#This Row],[month]])</f>
        <v>2010-7</v>
      </c>
      <c r="E2">
        <v>550.91925925925898</v>
      </c>
      <c r="F2">
        <v>6.8</v>
      </c>
    </row>
    <row r="3" spans="1:6" hidden="1" x14ac:dyDescent="0.3">
      <c r="A3">
        <v>2010</v>
      </c>
      <c r="B3">
        <v>8</v>
      </c>
      <c r="C3">
        <v>52</v>
      </c>
      <c r="D3" t="str">
        <f>_xlfn.CONCAT(handle_month[[#This Row],[year]],"-",handle_month[[#This Row],[month]])</f>
        <v>2010-8</v>
      </c>
      <c r="E3">
        <v>357.92216435185202</v>
      </c>
      <c r="F3">
        <v>9.75</v>
      </c>
    </row>
    <row r="4" spans="1:6" hidden="1" x14ac:dyDescent="0.3">
      <c r="A4">
        <v>2010</v>
      </c>
      <c r="B4">
        <v>9</v>
      </c>
      <c r="C4">
        <v>43</v>
      </c>
      <c r="D4" t="str">
        <f>_xlfn.CONCAT(handle_month[[#This Row],[year]],"-",handle_month[[#This Row],[month]])</f>
        <v>2010-9</v>
      </c>
      <c r="E4">
        <v>4.0923842592592603</v>
      </c>
      <c r="F4">
        <v>12.383333333333301</v>
      </c>
    </row>
    <row r="5" spans="1:6" hidden="1" x14ac:dyDescent="0.3">
      <c r="A5">
        <v>2010</v>
      </c>
      <c r="B5">
        <v>10</v>
      </c>
      <c r="C5">
        <v>66</v>
      </c>
      <c r="D5" t="str">
        <f>_xlfn.CONCAT(handle_month[[#This Row],[year]],"-",handle_month[[#This Row],[month]])</f>
        <v>2010-10</v>
      </c>
      <c r="E5">
        <v>12.619803240740699</v>
      </c>
      <c r="F5">
        <v>13.783333333333299</v>
      </c>
    </row>
    <row r="6" spans="1:6" hidden="1" x14ac:dyDescent="0.3">
      <c r="A6">
        <v>2010</v>
      </c>
      <c r="B6">
        <v>11</v>
      </c>
      <c r="C6">
        <v>31</v>
      </c>
      <c r="D6" t="str">
        <f>_xlfn.CONCAT(handle_month[[#This Row],[year]],"-",handle_month[[#This Row],[month]])</f>
        <v>2010-11</v>
      </c>
      <c r="E6">
        <v>129.50616898148101</v>
      </c>
      <c r="F6">
        <v>9.3833333333333293</v>
      </c>
    </row>
    <row r="7" spans="1:6" hidden="1" x14ac:dyDescent="0.3">
      <c r="A7">
        <v>2010</v>
      </c>
      <c r="B7">
        <v>12</v>
      </c>
      <c r="C7">
        <v>71</v>
      </c>
      <c r="D7" t="str">
        <f>_xlfn.CONCAT(handle_month[[#This Row],[year]],"-",handle_month[[#This Row],[month]])</f>
        <v>2010-12</v>
      </c>
      <c r="E7">
        <v>3.9031018518518499</v>
      </c>
      <c r="F7">
        <v>3.2166666666666699</v>
      </c>
    </row>
    <row r="8" spans="1:6" hidden="1" x14ac:dyDescent="0.3">
      <c r="A8">
        <v>2011</v>
      </c>
      <c r="B8">
        <v>1</v>
      </c>
      <c r="C8">
        <v>70</v>
      </c>
      <c r="D8" t="str">
        <f>_xlfn.CONCAT(handle_month[[#This Row],[year]],"-",handle_month[[#This Row],[month]])</f>
        <v>2011-1</v>
      </c>
      <c r="E8">
        <v>8.0340972222222202</v>
      </c>
      <c r="F8">
        <v>8.3333333333333304</v>
      </c>
    </row>
    <row r="9" spans="1:6" hidden="1" x14ac:dyDescent="0.3">
      <c r="A9">
        <v>2011</v>
      </c>
      <c r="B9">
        <v>2</v>
      </c>
      <c r="C9">
        <v>108</v>
      </c>
      <c r="D9" t="str">
        <f>_xlfn.CONCAT(handle_month[[#This Row],[year]],"-",handle_month[[#This Row],[month]])</f>
        <v>2011-2</v>
      </c>
      <c r="E9">
        <v>5.8396180555555599</v>
      </c>
      <c r="F9">
        <v>8.3833333333333293</v>
      </c>
    </row>
    <row r="10" spans="1:6" hidden="1" x14ac:dyDescent="0.3">
      <c r="A10">
        <v>2011</v>
      </c>
      <c r="B10">
        <v>3</v>
      </c>
      <c r="C10">
        <v>175</v>
      </c>
      <c r="D10" t="str">
        <f>_xlfn.CONCAT(handle_month[[#This Row],[year]],"-",handle_month[[#This Row],[month]])</f>
        <v>2011-3</v>
      </c>
      <c r="E10">
        <v>3.3833912037037002</v>
      </c>
      <c r="F10">
        <v>4.5166666666666702</v>
      </c>
    </row>
    <row r="11" spans="1:6" hidden="1" x14ac:dyDescent="0.3">
      <c r="A11">
        <v>2011</v>
      </c>
      <c r="B11">
        <v>4</v>
      </c>
      <c r="C11">
        <v>117</v>
      </c>
      <c r="D11" t="str">
        <f>_xlfn.CONCAT(handle_month[[#This Row],[year]],"-",handle_month[[#This Row],[month]])</f>
        <v>2011-4</v>
      </c>
      <c r="E11">
        <v>2.8594560185185198</v>
      </c>
      <c r="F11">
        <v>9.15</v>
      </c>
    </row>
    <row r="12" spans="1:6" hidden="1" x14ac:dyDescent="0.3">
      <c r="A12">
        <v>2011</v>
      </c>
      <c r="B12">
        <v>5</v>
      </c>
      <c r="C12">
        <v>188</v>
      </c>
      <c r="D12" t="str">
        <f>_xlfn.CONCAT(handle_month[[#This Row],[year]],"-",handle_month[[#This Row],[month]])</f>
        <v>2011-5</v>
      </c>
      <c r="E12">
        <v>2.6657060185185202</v>
      </c>
      <c r="F12">
        <v>7.6666666666666696</v>
      </c>
    </row>
    <row r="13" spans="1:6" hidden="1" x14ac:dyDescent="0.3">
      <c r="A13">
        <v>2011</v>
      </c>
      <c r="B13">
        <v>6</v>
      </c>
      <c r="C13">
        <v>170</v>
      </c>
      <c r="D13" t="str">
        <f>_xlfn.CONCAT(handle_month[[#This Row],[year]],"-",handle_month[[#This Row],[month]])</f>
        <v>2011-6</v>
      </c>
      <c r="E13">
        <v>3.3217476851851901</v>
      </c>
      <c r="F13">
        <v>4.8333333333333304</v>
      </c>
    </row>
    <row r="14" spans="1:6" hidden="1" x14ac:dyDescent="0.3">
      <c r="A14">
        <v>2011</v>
      </c>
      <c r="B14">
        <v>7</v>
      </c>
      <c r="C14">
        <v>124</v>
      </c>
      <c r="D14" t="str">
        <f>_xlfn.CONCAT(handle_month[[#This Row],[year]],"-",handle_month[[#This Row],[month]])</f>
        <v>2011-7</v>
      </c>
      <c r="E14">
        <v>14.528715277777801</v>
      </c>
      <c r="F14">
        <v>8.5</v>
      </c>
    </row>
    <row r="15" spans="1:6" hidden="1" x14ac:dyDescent="0.3">
      <c r="A15">
        <v>2011</v>
      </c>
      <c r="B15">
        <v>8</v>
      </c>
      <c r="C15">
        <v>172</v>
      </c>
      <c r="D15" t="str">
        <f>_xlfn.CONCAT(handle_month[[#This Row],[year]],"-",handle_month[[#This Row],[month]])</f>
        <v>2011-8</v>
      </c>
      <c r="E15">
        <v>6.69663194444444</v>
      </c>
      <c r="F15">
        <v>6.0166666666666702</v>
      </c>
    </row>
    <row r="16" spans="1:6" hidden="1" x14ac:dyDescent="0.3">
      <c r="A16">
        <v>2011</v>
      </c>
      <c r="B16">
        <v>9</v>
      </c>
      <c r="C16">
        <v>131</v>
      </c>
      <c r="D16" t="str">
        <f>_xlfn.CONCAT(handle_month[[#This Row],[year]],"-",handle_month[[#This Row],[month]])</f>
        <v>2011-9</v>
      </c>
      <c r="E16">
        <v>6.7017708333333301</v>
      </c>
      <c r="F16">
        <v>10.5666666666667</v>
      </c>
    </row>
    <row r="17" spans="1:6" hidden="1" x14ac:dyDescent="0.3">
      <c r="A17">
        <v>2011</v>
      </c>
      <c r="B17">
        <v>10</v>
      </c>
      <c r="C17">
        <v>164</v>
      </c>
      <c r="D17" t="str">
        <f>_xlfn.CONCAT(handle_month[[#This Row],[year]],"-",handle_month[[#This Row],[month]])</f>
        <v>2011-10</v>
      </c>
      <c r="E17">
        <v>2.8670370370370399</v>
      </c>
      <c r="F17">
        <v>4.93333333333333</v>
      </c>
    </row>
    <row r="18" spans="1:6" hidden="1" x14ac:dyDescent="0.3">
      <c r="A18">
        <v>2011</v>
      </c>
      <c r="B18">
        <v>11</v>
      </c>
      <c r="C18">
        <v>131</v>
      </c>
      <c r="D18" t="str">
        <f>_xlfn.CONCAT(handle_month[[#This Row],[year]],"-",handle_month[[#This Row],[month]])</f>
        <v>2011-11</v>
      </c>
      <c r="E18">
        <v>14.125879629629599</v>
      </c>
      <c r="F18">
        <v>10.9333333333333</v>
      </c>
    </row>
    <row r="19" spans="1:6" hidden="1" x14ac:dyDescent="0.3">
      <c r="A19">
        <v>2011</v>
      </c>
      <c r="B19">
        <v>12</v>
      </c>
      <c r="C19">
        <v>105</v>
      </c>
      <c r="D19" t="str">
        <f>_xlfn.CONCAT(handle_month[[#This Row],[year]],"-",handle_month[[#This Row],[month]])</f>
        <v>2011-12</v>
      </c>
      <c r="E19">
        <v>3.2365393518518499</v>
      </c>
      <c r="F19">
        <v>7.93333333333333</v>
      </c>
    </row>
    <row r="20" spans="1:6" hidden="1" x14ac:dyDescent="0.3">
      <c r="A20">
        <v>2012</v>
      </c>
      <c r="B20">
        <v>1</v>
      </c>
      <c r="C20">
        <v>122</v>
      </c>
      <c r="D20" t="str">
        <f>_xlfn.CONCAT(handle_month[[#This Row],[year]],"-",handle_month[[#This Row],[month]])</f>
        <v>2012-1</v>
      </c>
      <c r="E20">
        <v>7.4795833333333297</v>
      </c>
      <c r="F20">
        <v>6.4</v>
      </c>
    </row>
    <row r="21" spans="1:6" hidden="1" x14ac:dyDescent="0.3">
      <c r="A21">
        <v>2012</v>
      </c>
      <c r="B21">
        <v>2</v>
      </c>
      <c r="C21">
        <v>195</v>
      </c>
      <c r="D21" t="str">
        <f>_xlfn.CONCAT(handle_month[[#This Row],[year]],"-",handle_month[[#This Row],[month]])</f>
        <v>2012-2</v>
      </c>
      <c r="E21">
        <v>5.5645717592592598</v>
      </c>
      <c r="F21">
        <v>8.0166666666666693</v>
      </c>
    </row>
    <row r="22" spans="1:6" hidden="1" x14ac:dyDescent="0.3">
      <c r="A22">
        <v>2012</v>
      </c>
      <c r="B22">
        <v>3</v>
      </c>
      <c r="C22">
        <v>141</v>
      </c>
      <c r="D22" t="str">
        <f>_xlfn.CONCAT(handle_month[[#This Row],[year]],"-",handle_month[[#This Row],[month]])</f>
        <v>2012-3</v>
      </c>
      <c r="E22">
        <v>193.1521875</v>
      </c>
      <c r="F22">
        <v>9.6999999999999993</v>
      </c>
    </row>
    <row r="23" spans="1:6" hidden="1" x14ac:dyDescent="0.3">
      <c r="A23">
        <v>2012</v>
      </c>
      <c r="B23">
        <v>4</v>
      </c>
      <c r="C23">
        <v>127</v>
      </c>
      <c r="D23" t="str">
        <f>_xlfn.CONCAT(handle_month[[#This Row],[year]],"-",handle_month[[#This Row],[month]])</f>
        <v>2012-4</v>
      </c>
      <c r="E23">
        <v>246.47182870370401</v>
      </c>
      <c r="F23">
        <v>8.3833333333333293</v>
      </c>
    </row>
    <row r="24" spans="1:6" hidden="1" x14ac:dyDescent="0.3">
      <c r="A24">
        <v>2012</v>
      </c>
      <c r="B24">
        <v>5</v>
      </c>
      <c r="C24">
        <v>201</v>
      </c>
      <c r="D24" t="str">
        <f>_xlfn.CONCAT(handle_month[[#This Row],[year]],"-",handle_month[[#This Row],[month]])</f>
        <v>2012-5</v>
      </c>
      <c r="E24">
        <v>8.8714583333333294</v>
      </c>
      <c r="F24">
        <v>7.2666666666666702</v>
      </c>
    </row>
    <row r="25" spans="1:6" hidden="1" x14ac:dyDescent="0.3">
      <c r="A25">
        <v>2012</v>
      </c>
      <c r="B25">
        <v>6</v>
      </c>
      <c r="C25">
        <v>153</v>
      </c>
      <c r="D25" t="str">
        <f>_xlfn.CONCAT(handle_month[[#This Row],[year]],"-",handle_month[[#This Row],[month]])</f>
        <v>2012-6</v>
      </c>
      <c r="E25">
        <v>51.691886574074097</v>
      </c>
      <c r="F25">
        <v>5.4</v>
      </c>
    </row>
    <row r="26" spans="1:6" hidden="1" x14ac:dyDescent="0.3">
      <c r="A26">
        <v>2012</v>
      </c>
      <c r="B26">
        <v>7</v>
      </c>
      <c r="C26">
        <v>123</v>
      </c>
      <c r="D26" t="str">
        <f>_xlfn.CONCAT(handle_month[[#This Row],[year]],"-",handle_month[[#This Row],[month]])</f>
        <v>2012-7</v>
      </c>
      <c r="E26">
        <v>6.3746296296296299</v>
      </c>
      <c r="F26">
        <v>10.8166666666667</v>
      </c>
    </row>
    <row r="27" spans="1:6" hidden="1" x14ac:dyDescent="0.3">
      <c r="A27">
        <v>2012</v>
      </c>
      <c r="B27">
        <v>8</v>
      </c>
      <c r="C27">
        <v>178</v>
      </c>
      <c r="D27" t="str">
        <f>_xlfn.CONCAT(handle_month[[#This Row],[year]],"-",handle_month[[#This Row],[month]])</f>
        <v>2012-8</v>
      </c>
      <c r="E27">
        <v>5.22994212962963</v>
      </c>
      <c r="F27">
        <v>9.9166666666666696</v>
      </c>
    </row>
    <row r="28" spans="1:6" hidden="1" x14ac:dyDescent="0.3">
      <c r="A28">
        <v>2012</v>
      </c>
      <c r="B28">
        <v>9</v>
      </c>
      <c r="C28">
        <v>132</v>
      </c>
      <c r="D28" t="str">
        <f>_xlfn.CONCAT(handle_month[[#This Row],[year]],"-",handle_month[[#This Row],[month]])</f>
        <v>2012-9</v>
      </c>
      <c r="E28">
        <v>4.9285416666666704</v>
      </c>
      <c r="F28">
        <v>11.116666666666699</v>
      </c>
    </row>
    <row r="29" spans="1:6" hidden="1" x14ac:dyDescent="0.3">
      <c r="A29">
        <v>2012</v>
      </c>
      <c r="B29">
        <v>10</v>
      </c>
      <c r="C29">
        <v>206</v>
      </c>
      <c r="D29" t="str">
        <f>_xlfn.CONCAT(handle_month[[#This Row],[year]],"-",handle_month[[#This Row],[month]])</f>
        <v>2012-10</v>
      </c>
      <c r="E29">
        <v>5.5108217592592599</v>
      </c>
      <c r="F29">
        <v>8.5333333333333297</v>
      </c>
    </row>
    <row r="30" spans="1:6" hidden="1" x14ac:dyDescent="0.3">
      <c r="A30">
        <v>2012</v>
      </c>
      <c r="B30">
        <v>11</v>
      </c>
      <c r="C30">
        <v>244</v>
      </c>
      <c r="D30" t="str">
        <f>_xlfn.CONCAT(handle_month[[#This Row],[year]],"-",handle_month[[#This Row],[month]])</f>
        <v>2012-11</v>
      </c>
      <c r="E30">
        <v>131.17327546296301</v>
      </c>
      <c r="F30">
        <v>11.866666666666699</v>
      </c>
    </row>
    <row r="31" spans="1:6" hidden="1" x14ac:dyDescent="0.3">
      <c r="A31">
        <v>2012</v>
      </c>
      <c r="B31">
        <v>12</v>
      </c>
      <c r="C31">
        <v>213</v>
      </c>
      <c r="D31" t="str">
        <f>_xlfn.CONCAT(handle_month[[#This Row],[year]],"-",handle_month[[#This Row],[month]])</f>
        <v>2012-12</v>
      </c>
      <c r="E31">
        <v>8.3335648148148191</v>
      </c>
      <c r="F31">
        <v>7.0833333333333304</v>
      </c>
    </row>
    <row r="32" spans="1:6" hidden="1" x14ac:dyDescent="0.3">
      <c r="A32">
        <v>2013</v>
      </c>
      <c r="B32">
        <v>1</v>
      </c>
      <c r="C32">
        <v>283</v>
      </c>
      <c r="D32" t="str">
        <f>_xlfn.CONCAT(handle_month[[#This Row],[year]],"-",handle_month[[#This Row],[month]])</f>
        <v>2013-1</v>
      </c>
      <c r="E32">
        <v>4.54421296296296</v>
      </c>
      <c r="F32">
        <v>9.4833333333333307</v>
      </c>
    </row>
    <row r="33" spans="1:6" hidden="1" x14ac:dyDescent="0.3">
      <c r="A33">
        <v>2013</v>
      </c>
      <c r="B33">
        <v>2</v>
      </c>
      <c r="C33">
        <v>225</v>
      </c>
      <c r="D33" t="str">
        <f>_xlfn.CONCAT(handle_month[[#This Row],[year]],"-",handle_month[[#This Row],[month]])</f>
        <v>2013-2</v>
      </c>
      <c r="E33">
        <v>7.1775694444444396</v>
      </c>
      <c r="F33">
        <v>7.85</v>
      </c>
    </row>
    <row r="34" spans="1:6" hidden="1" x14ac:dyDescent="0.3">
      <c r="A34">
        <v>2013</v>
      </c>
      <c r="B34">
        <v>3</v>
      </c>
      <c r="C34">
        <v>198</v>
      </c>
      <c r="D34" t="str">
        <f>_xlfn.CONCAT(handle_month[[#This Row],[year]],"-",handle_month[[#This Row],[month]])</f>
        <v>2013-3</v>
      </c>
      <c r="E34">
        <v>12.274120370370399</v>
      </c>
      <c r="F34">
        <v>10.6833333333333</v>
      </c>
    </row>
    <row r="35" spans="1:6" hidden="1" x14ac:dyDescent="0.3">
      <c r="A35">
        <v>2013</v>
      </c>
      <c r="B35">
        <v>4</v>
      </c>
      <c r="C35">
        <v>249</v>
      </c>
      <c r="D35" t="str">
        <f>_xlfn.CONCAT(handle_month[[#This Row],[year]],"-",handle_month[[#This Row],[month]])</f>
        <v>2013-4</v>
      </c>
      <c r="E35">
        <v>4.67923611111111</v>
      </c>
      <c r="F35">
        <v>7.9666666666666703</v>
      </c>
    </row>
    <row r="36" spans="1:6" hidden="1" x14ac:dyDescent="0.3">
      <c r="A36">
        <v>2013</v>
      </c>
      <c r="B36">
        <v>5</v>
      </c>
      <c r="C36">
        <v>259</v>
      </c>
      <c r="D36" t="str">
        <f>_xlfn.CONCAT(handle_month[[#This Row],[year]],"-",handle_month[[#This Row],[month]])</f>
        <v>2013-5</v>
      </c>
      <c r="E36">
        <v>30.1143518518519</v>
      </c>
      <c r="F36">
        <v>5.3833333333333302</v>
      </c>
    </row>
    <row r="37" spans="1:6" hidden="1" x14ac:dyDescent="0.3">
      <c r="A37">
        <v>2013</v>
      </c>
      <c r="B37">
        <v>6</v>
      </c>
      <c r="C37">
        <v>203</v>
      </c>
      <c r="D37" t="str">
        <f>_xlfn.CONCAT(handle_month[[#This Row],[year]],"-",handle_month[[#This Row],[month]])</f>
        <v>2013-6</v>
      </c>
      <c r="E37">
        <v>6.7746643518518503</v>
      </c>
      <c r="F37">
        <v>4.93333333333333</v>
      </c>
    </row>
    <row r="38" spans="1:6" hidden="1" x14ac:dyDescent="0.3">
      <c r="A38">
        <v>2013</v>
      </c>
      <c r="B38">
        <v>7</v>
      </c>
      <c r="C38">
        <v>278</v>
      </c>
      <c r="D38" t="str">
        <f>_xlfn.CONCAT(handle_month[[#This Row],[year]],"-",handle_month[[#This Row],[month]])</f>
        <v>2013-7</v>
      </c>
      <c r="E38">
        <v>20.887025462962999</v>
      </c>
      <c r="F38">
        <v>8.5</v>
      </c>
    </row>
    <row r="39" spans="1:6" hidden="1" x14ac:dyDescent="0.3">
      <c r="A39">
        <v>2013</v>
      </c>
      <c r="B39">
        <v>8</v>
      </c>
      <c r="C39">
        <v>224</v>
      </c>
      <c r="D39" t="str">
        <f>_xlfn.CONCAT(handle_month[[#This Row],[year]],"-",handle_month[[#This Row],[month]])</f>
        <v>2013-8</v>
      </c>
      <c r="E39">
        <v>12.9389467592593</v>
      </c>
      <c r="F39">
        <v>7.9</v>
      </c>
    </row>
    <row r="40" spans="1:6" hidden="1" x14ac:dyDescent="0.3">
      <c r="A40">
        <v>2013</v>
      </c>
      <c r="B40">
        <v>9</v>
      </c>
      <c r="C40">
        <v>252</v>
      </c>
      <c r="D40" t="str">
        <f>_xlfn.CONCAT(handle_month[[#This Row],[year]],"-",handle_month[[#This Row],[month]])</f>
        <v>2013-9</v>
      </c>
      <c r="E40">
        <v>9.6896643518518495</v>
      </c>
      <c r="F40">
        <v>8.7166666666666703</v>
      </c>
    </row>
    <row r="41" spans="1:6" hidden="1" x14ac:dyDescent="0.3">
      <c r="A41">
        <v>2013</v>
      </c>
      <c r="B41">
        <v>10</v>
      </c>
      <c r="C41">
        <v>288</v>
      </c>
      <c r="D41" t="str">
        <f>_xlfn.CONCAT(handle_month[[#This Row],[year]],"-",handle_month[[#This Row],[month]])</f>
        <v>2013-10</v>
      </c>
      <c r="E41">
        <v>2.7359606481481502</v>
      </c>
      <c r="F41">
        <v>7.1</v>
      </c>
    </row>
    <row r="42" spans="1:6" hidden="1" x14ac:dyDescent="0.3">
      <c r="A42">
        <v>2013</v>
      </c>
      <c r="B42">
        <v>11</v>
      </c>
      <c r="C42">
        <v>251</v>
      </c>
      <c r="D42" t="str">
        <f>_xlfn.CONCAT(handle_month[[#This Row],[year]],"-",handle_month[[#This Row],[month]])</f>
        <v>2013-11</v>
      </c>
      <c r="E42">
        <v>6.2453703703703702</v>
      </c>
      <c r="F42">
        <v>7.2</v>
      </c>
    </row>
    <row r="43" spans="1:6" hidden="1" x14ac:dyDescent="0.3">
      <c r="A43">
        <v>2013</v>
      </c>
      <c r="B43">
        <v>12</v>
      </c>
      <c r="C43">
        <v>203</v>
      </c>
      <c r="D43" t="str">
        <f>_xlfn.CONCAT(handle_month[[#This Row],[year]],"-",handle_month[[#This Row],[month]])</f>
        <v>2013-12</v>
      </c>
      <c r="E43">
        <v>13.516099537037</v>
      </c>
      <c r="F43">
        <v>11.9</v>
      </c>
    </row>
    <row r="44" spans="1:6" hidden="1" x14ac:dyDescent="0.3">
      <c r="A44">
        <v>2014</v>
      </c>
      <c r="B44">
        <v>1</v>
      </c>
      <c r="C44">
        <v>297</v>
      </c>
      <c r="D44" t="str">
        <f>_xlfn.CONCAT(handle_month[[#This Row],[year]],"-",handle_month[[#This Row],[month]])</f>
        <v>2014-1</v>
      </c>
      <c r="E44">
        <v>2.1774768518518499</v>
      </c>
      <c r="F44">
        <v>5.6666666666666696</v>
      </c>
    </row>
    <row r="45" spans="1:6" hidden="1" x14ac:dyDescent="0.3">
      <c r="A45">
        <v>2014</v>
      </c>
      <c r="B45">
        <v>2</v>
      </c>
      <c r="C45">
        <v>222</v>
      </c>
      <c r="D45" t="str">
        <f>_xlfn.CONCAT(handle_month[[#This Row],[year]],"-",handle_month[[#This Row],[month]])</f>
        <v>2014-2</v>
      </c>
      <c r="E45">
        <v>4.7194560185185201</v>
      </c>
      <c r="F45">
        <v>8.0166666666666693</v>
      </c>
    </row>
    <row r="46" spans="1:6" hidden="1" x14ac:dyDescent="0.3">
      <c r="A46">
        <v>2014</v>
      </c>
      <c r="B46">
        <v>3</v>
      </c>
      <c r="C46">
        <v>199</v>
      </c>
      <c r="D46" t="str">
        <f>_xlfn.CONCAT(handle_month[[#This Row],[year]],"-",handle_month[[#This Row],[month]])</f>
        <v>2014-3</v>
      </c>
      <c r="E46">
        <v>6.5462384259259299</v>
      </c>
      <c r="F46">
        <v>10.15</v>
      </c>
    </row>
    <row r="47" spans="1:6" hidden="1" x14ac:dyDescent="0.3">
      <c r="A47">
        <v>2014</v>
      </c>
      <c r="B47">
        <v>4</v>
      </c>
      <c r="C47">
        <v>267</v>
      </c>
      <c r="D47" t="str">
        <f>_xlfn.CONCAT(handle_month[[#This Row],[year]],"-",handle_month[[#This Row],[month]])</f>
        <v>2014-4</v>
      </c>
      <c r="E47">
        <v>67.048124999999999</v>
      </c>
      <c r="F47">
        <v>5.65</v>
      </c>
    </row>
    <row r="48" spans="1:6" hidden="1" x14ac:dyDescent="0.3">
      <c r="A48">
        <v>2014</v>
      </c>
      <c r="B48">
        <v>5</v>
      </c>
      <c r="C48">
        <v>291</v>
      </c>
      <c r="D48" t="str">
        <f>_xlfn.CONCAT(handle_month[[#This Row],[year]],"-",handle_month[[#This Row],[month]])</f>
        <v>2014-5</v>
      </c>
      <c r="E48">
        <v>3.74046296296296</v>
      </c>
      <c r="F48">
        <v>5.2333333333333298</v>
      </c>
    </row>
    <row r="49" spans="1:6" hidden="1" x14ac:dyDescent="0.3">
      <c r="A49">
        <v>2014</v>
      </c>
      <c r="B49">
        <v>6</v>
      </c>
      <c r="C49">
        <v>367</v>
      </c>
      <c r="D49" t="str">
        <f>_xlfn.CONCAT(handle_month[[#This Row],[year]],"-",handle_month[[#This Row],[month]])</f>
        <v>2014-6</v>
      </c>
      <c r="E49">
        <v>1.6404629629629599</v>
      </c>
      <c r="F49">
        <v>4.9000000000000004</v>
      </c>
    </row>
    <row r="50" spans="1:6" hidden="1" x14ac:dyDescent="0.3">
      <c r="A50">
        <v>2014</v>
      </c>
      <c r="B50">
        <v>7</v>
      </c>
      <c r="C50">
        <v>435</v>
      </c>
      <c r="D50" t="str">
        <f>_xlfn.CONCAT(handle_month[[#This Row],[year]],"-",handle_month[[#This Row],[month]])</f>
        <v>2014-7</v>
      </c>
      <c r="E50">
        <v>1.69962962962963</v>
      </c>
      <c r="F50">
        <v>4.93333333333333</v>
      </c>
    </row>
    <row r="51" spans="1:6" hidden="1" x14ac:dyDescent="0.3">
      <c r="A51">
        <v>2014</v>
      </c>
      <c r="B51">
        <v>8</v>
      </c>
      <c r="C51">
        <v>359</v>
      </c>
      <c r="D51" t="str">
        <f>_xlfn.CONCAT(handle_month[[#This Row],[year]],"-",handle_month[[#This Row],[month]])</f>
        <v>2014-8</v>
      </c>
      <c r="E51">
        <v>2.59247685185185</v>
      </c>
      <c r="F51">
        <v>5.4833333333333298</v>
      </c>
    </row>
    <row r="52" spans="1:6" hidden="1" x14ac:dyDescent="0.3">
      <c r="A52">
        <v>2014</v>
      </c>
      <c r="B52">
        <v>9</v>
      </c>
      <c r="C52">
        <v>419</v>
      </c>
      <c r="D52" t="str">
        <f>_xlfn.CONCAT(handle_month[[#This Row],[year]],"-",handle_month[[#This Row],[month]])</f>
        <v>2014-9</v>
      </c>
      <c r="E52">
        <v>2.2337847222222198</v>
      </c>
      <c r="F52">
        <v>5.0833333333333304</v>
      </c>
    </row>
    <row r="53" spans="1:6" hidden="1" x14ac:dyDescent="0.3">
      <c r="A53">
        <v>2014</v>
      </c>
      <c r="B53">
        <v>10</v>
      </c>
      <c r="C53">
        <v>442</v>
      </c>
      <c r="D53" t="str">
        <f>_xlfn.CONCAT(handle_month[[#This Row],[year]],"-",handle_month[[#This Row],[month]])</f>
        <v>2014-10</v>
      </c>
      <c r="E53">
        <v>1.9724074074074101</v>
      </c>
      <c r="F53">
        <v>5.9</v>
      </c>
    </row>
    <row r="54" spans="1:6" hidden="1" x14ac:dyDescent="0.3">
      <c r="A54">
        <v>2014</v>
      </c>
      <c r="B54">
        <v>11</v>
      </c>
      <c r="C54">
        <v>352</v>
      </c>
      <c r="D54" t="str">
        <f>_xlfn.CONCAT(handle_month[[#This Row],[year]],"-",handle_month[[#This Row],[month]])</f>
        <v>2014-11</v>
      </c>
      <c r="E54">
        <v>7.1292824074074099</v>
      </c>
      <c r="F54">
        <v>6.5166666666666702</v>
      </c>
    </row>
    <row r="55" spans="1:6" hidden="1" x14ac:dyDescent="0.3">
      <c r="A55">
        <v>2014</v>
      </c>
      <c r="B55">
        <v>12</v>
      </c>
      <c r="C55">
        <v>343</v>
      </c>
      <c r="D55" t="str">
        <f>_xlfn.CONCAT(handle_month[[#This Row],[year]],"-",handle_month[[#This Row],[month]])</f>
        <v>2014-12</v>
      </c>
      <c r="E55">
        <v>2.8690972222222202</v>
      </c>
      <c r="F55">
        <v>5.2666666666666702</v>
      </c>
    </row>
    <row r="56" spans="1:6" hidden="1" x14ac:dyDescent="0.3">
      <c r="A56">
        <v>2015</v>
      </c>
      <c r="B56">
        <v>1</v>
      </c>
      <c r="C56">
        <v>329</v>
      </c>
      <c r="D56" t="str">
        <f>_xlfn.CONCAT(handle_month[[#This Row],[year]],"-",handle_month[[#This Row],[month]])</f>
        <v>2015-1</v>
      </c>
      <c r="E56">
        <v>4.0120949074074099</v>
      </c>
      <c r="F56">
        <v>6.5833333333333304</v>
      </c>
    </row>
    <row r="57" spans="1:6" hidden="1" x14ac:dyDescent="0.3">
      <c r="A57">
        <v>2015</v>
      </c>
      <c r="B57">
        <v>2</v>
      </c>
      <c r="C57">
        <v>382</v>
      </c>
      <c r="D57" t="str">
        <f>_xlfn.CONCAT(handle_month[[#This Row],[year]],"-",handle_month[[#This Row],[month]])</f>
        <v>2015-2</v>
      </c>
      <c r="E57">
        <v>1.97907407407407</v>
      </c>
      <c r="F57">
        <v>4.9166666666666696</v>
      </c>
    </row>
    <row r="58" spans="1:6" hidden="1" x14ac:dyDescent="0.3">
      <c r="A58">
        <v>2015</v>
      </c>
      <c r="B58">
        <v>3</v>
      </c>
      <c r="C58">
        <v>458</v>
      </c>
      <c r="D58" t="str">
        <f>_xlfn.CONCAT(handle_month[[#This Row],[year]],"-",handle_month[[#This Row],[month]])</f>
        <v>2015-3</v>
      </c>
      <c r="E58">
        <v>2.69603009259259</v>
      </c>
      <c r="F58">
        <v>5.2833333333333297</v>
      </c>
    </row>
    <row r="59" spans="1:6" hidden="1" x14ac:dyDescent="0.3">
      <c r="A59">
        <v>2015</v>
      </c>
      <c r="B59">
        <v>4</v>
      </c>
      <c r="C59">
        <v>404</v>
      </c>
      <c r="D59" t="str">
        <f>_xlfn.CONCAT(handle_month[[#This Row],[year]],"-",handle_month[[#This Row],[month]])</f>
        <v>2015-4</v>
      </c>
      <c r="E59">
        <v>2.7666319444444398</v>
      </c>
      <c r="F59">
        <v>6.8833333333333302</v>
      </c>
    </row>
    <row r="60" spans="1:6" hidden="1" x14ac:dyDescent="0.3">
      <c r="A60">
        <v>2015</v>
      </c>
      <c r="B60">
        <v>5</v>
      </c>
      <c r="C60">
        <v>399</v>
      </c>
      <c r="D60" t="str">
        <f>_xlfn.CONCAT(handle_month[[#This Row],[year]],"-",handle_month[[#This Row],[month]])</f>
        <v>2015-5</v>
      </c>
      <c r="E60">
        <v>2.5336226851851902</v>
      </c>
      <c r="F60">
        <v>5.3666666666666698</v>
      </c>
    </row>
    <row r="61" spans="1:6" hidden="1" x14ac:dyDescent="0.3">
      <c r="A61">
        <v>2015</v>
      </c>
      <c r="B61">
        <v>6</v>
      </c>
      <c r="C61">
        <v>392</v>
      </c>
      <c r="D61" t="str">
        <f>_xlfn.CONCAT(handle_month[[#This Row],[year]],"-",handle_month[[#This Row],[month]])</f>
        <v>2015-6</v>
      </c>
      <c r="E61">
        <v>3.9067361111111101</v>
      </c>
      <c r="F61">
        <v>6.1666666666666696</v>
      </c>
    </row>
    <row r="62" spans="1:6" hidden="1" x14ac:dyDescent="0.3">
      <c r="A62">
        <v>2015</v>
      </c>
      <c r="B62">
        <v>7</v>
      </c>
      <c r="C62">
        <v>464</v>
      </c>
      <c r="D62" t="str">
        <f>_xlfn.CONCAT(handle_month[[#This Row],[year]],"-",handle_month[[#This Row],[month]])</f>
        <v>2015-7</v>
      </c>
      <c r="E62">
        <v>2.5818287037037</v>
      </c>
      <c r="F62">
        <v>4.2166666666666703</v>
      </c>
    </row>
    <row r="63" spans="1:6" hidden="1" x14ac:dyDescent="0.3">
      <c r="A63">
        <v>2015</v>
      </c>
      <c r="B63">
        <v>8</v>
      </c>
      <c r="C63">
        <v>363</v>
      </c>
      <c r="D63" t="str">
        <f>_xlfn.CONCAT(handle_month[[#This Row],[year]],"-",handle_month[[#This Row],[month]])</f>
        <v>2015-8</v>
      </c>
      <c r="E63">
        <v>5.7680787037036998</v>
      </c>
      <c r="F63">
        <v>5.3833333333333302</v>
      </c>
    </row>
    <row r="64" spans="1:6" hidden="1" x14ac:dyDescent="0.3">
      <c r="A64">
        <v>2015</v>
      </c>
      <c r="B64">
        <v>9</v>
      </c>
      <c r="C64">
        <v>437</v>
      </c>
      <c r="D64" t="str">
        <f>_xlfn.CONCAT(handle_month[[#This Row],[year]],"-",handle_month[[#This Row],[month]])</f>
        <v>2015-9</v>
      </c>
      <c r="E64">
        <v>1.28258101851852</v>
      </c>
      <c r="F64">
        <v>5.0833333333333304</v>
      </c>
    </row>
    <row r="65" spans="1:6" hidden="1" x14ac:dyDescent="0.3">
      <c r="A65">
        <v>2015</v>
      </c>
      <c r="B65">
        <v>10</v>
      </c>
      <c r="C65">
        <v>364</v>
      </c>
      <c r="D65" t="str">
        <f>_xlfn.CONCAT(handle_month[[#This Row],[year]],"-",handle_month[[#This Row],[month]])</f>
        <v>2015-10</v>
      </c>
      <c r="E65">
        <v>2.23456018518519</v>
      </c>
      <c r="F65">
        <v>5.5166666666666702</v>
      </c>
    </row>
    <row r="66" spans="1:6" hidden="1" x14ac:dyDescent="0.3">
      <c r="A66">
        <v>2015</v>
      </c>
      <c r="B66">
        <v>11</v>
      </c>
      <c r="C66">
        <v>382</v>
      </c>
      <c r="D66" t="str">
        <f>_xlfn.CONCAT(handle_month[[#This Row],[year]],"-",handle_month[[#This Row],[month]])</f>
        <v>2015-11</v>
      </c>
      <c r="E66">
        <v>2.7471180555555601</v>
      </c>
      <c r="F66">
        <v>6.2666666666666702</v>
      </c>
    </row>
    <row r="67" spans="1:6" hidden="1" x14ac:dyDescent="0.3">
      <c r="A67">
        <v>2015</v>
      </c>
      <c r="B67">
        <v>12</v>
      </c>
      <c r="C67">
        <v>416</v>
      </c>
      <c r="D67" t="str">
        <f>_xlfn.CONCAT(handle_month[[#This Row],[year]],"-",handle_month[[#This Row],[month]])</f>
        <v>2015-12</v>
      </c>
      <c r="E67">
        <v>3.6014351851851898</v>
      </c>
      <c r="F67">
        <v>4.9000000000000004</v>
      </c>
    </row>
    <row r="68" spans="1:6" hidden="1" x14ac:dyDescent="0.3">
      <c r="A68">
        <v>2016</v>
      </c>
      <c r="B68">
        <v>1</v>
      </c>
      <c r="C68">
        <v>402</v>
      </c>
      <c r="D68" t="str">
        <f>_xlfn.CONCAT(handle_month[[#This Row],[year]],"-",handle_month[[#This Row],[month]])</f>
        <v>2016-1</v>
      </c>
      <c r="E68">
        <v>3.4864583333333301</v>
      </c>
      <c r="F68">
        <v>4.5833333333333304</v>
      </c>
    </row>
    <row r="69" spans="1:6" hidden="1" x14ac:dyDescent="0.3">
      <c r="A69">
        <v>2016</v>
      </c>
      <c r="B69">
        <v>2</v>
      </c>
      <c r="C69">
        <v>465</v>
      </c>
      <c r="D69" t="str">
        <f>_xlfn.CONCAT(handle_month[[#This Row],[year]],"-",handle_month[[#This Row],[month]])</f>
        <v>2016-2</v>
      </c>
      <c r="E69">
        <v>2.8613541666666702</v>
      </c>
      <c r="F69">
        <v>4.8666666666666698</v>
      </c>
    </row>
    <row r="70" spans="1:6" hidden="1" x14ac:dyDescent="0.3">
      <c r="A70">
        <v>2016</v>
      </c>
      <c r="B70">
        <v>3</v>
      </c>
      <c r="C70">
        <v>488</v>
      </c>
      <c r="D70" t="str">
        <f>_xlfn.CONCAT(handle_month[[#This Row],[year]],"-",handle_month[[#This Row],[month]])</f>
        <v>2016-3</v>
      </c>
      <c r="E70">
        <v>2.9083217592592598</v>
      </c>
      <c r="F70">
        <v>4.7833333333333297</v>
      </c>
    </row>
    <row r="71" spans="1:6" hidden="1" x14ac:dyDescent="0.3">
      <c r="A71">
        <v>2016</v>
      </c>
      <c r="B71">
        <v>4</v>
      </c>
      <c r="C71">
        <v>439</v>
      </c>
      <c r="D71" t="str">
        <f>_xlfn.CONCAT(handle_month[[#This Row],[year]],"-",handle_month[[#This Row],[month]])</f>
        <v>2016-4</v>
      </c>
      <c r="E71">
        <v>6.5750000000000002</v>
      </c>
      <c r="F71">
        <v>4</v>
      </c>
    </row>
    <row r="72" spans="1:6" hidden="1" x14ac:dyDescent="0.3">
      <c r="A72">
        <v>2016</v>
      </c>
      <c r="B72">
        <v>5</v>
      </c>
      <c r="C72">
        <v>500</v>
      </c>
      <c r="D72" t="str">
        <f>_xlfn.CONCAT(handle_month[[#This Row],[year]],"-",handle_month[[#This Row],[month]])</f>
        <v>2016-5</v>
      </c>
      <c r="E72">
        <v>5.7919675925925898</v>
      </c>
      <c r="F72">
        <v>5.0166666666666702</v>
      </c>
    </row>
    <row r="73" spans="1:6" hidden="1" x14ac:dyDescent="0.3">
      <c r="A73">
        <v>2016</v>
      </c>
      <c r="B73">
        <v>6</v>
      </c>
      <c r="C73">
        <v>428</v>
      </c>
      <c r="D73" t="str">
        <f>_xlfn.CONCAT(handle_month[[#This Row],[year]],"-",handle_month[[#This Row],[month]])</f>
        <v>2016-6</v>
      </c>
      <c r="E73">
        <v>3.7514814814814801</v>
      </c>
      <c r="F73">
        <v>3.75</v>
      </c>
    </row>
    <row r="74" spans="1:6" hidden="1" x14ac:dyDescent="0.3">
      <c r="A74">
        <v>2016</v>
      </c>
      <c r="B74">
        <v>7</v>
      </c>
      <c r="C74">
        <v>338</v>
      </c>
      <c r="D74" t="str">
        <f>_xlfn.CONCAT(handle_month[[#This Row],[year]],"-",handle_month[[#This Row],[month]])</f>
        <v>2016-7</v>
      </c>
      <c r="E74">
        <v>3.9765162037036998</v>
      </c>
      <c r="F74">
        <v>5.1333333333333302</v>
      </c>
    </row>
    <row r="75" spans="1:6" hidden="1" x14ac:dyDescent="0.3">
      <c r="A75">
        <v>2016</v>
      </c>
      <c r="B75">
        <v>8</v>
      </c>
      <c r="C75">
        <v>453</v>
      </c>
      <c r="D75" t="str">
        <f>_xlfn.CONCAT(handle_month[[#This Row],[year]],"-",handle_month[[#This Row],[month]])</f>
        <v>2016-8</v>
      </c>
      <c r="E75">
        <v>3.9987615740740701</v>
      </c>
      <c r="F75">
        <v>4.5333333333333297</v>
      </c>
    </row>
    <row r="76" spans="1:6" hidden="1" x14ac:dyDescent="0.3">
      <c r="A76">
        <v>2016</v>
      </c>
      <c r="B76">
        <v>9</v>
      </c>
      <c r="C76">
        <v>467</v>
      </c>
      <c r="D76" t="str">
        <f>_xlfn.CONCAT(handle_month[[#This Row],[year]],"-",handle_month[[#This Row],[month]])</f>
        <v>2016-9</v>
      </c>
      <c r="E76">
        <v>2.85340277777778</v>
      </c>
      <c r="F76">
        <v>3.6166666666666698</v>
      </c>
    </row>
    <row r="77" spans="1:6" hidden="1" x14ac:dyDescent="0.3">
      <c r="A77">
        <v>2016</v>
      </c>
      <c r="B77">
        <v>10</v>
      </c>
      <c r="C77">
        <v>430</v>
      </c>
      <c r="D77" t="str">
        <f>_xlfn.CONCAT(handle_month[[#This Row],[year]],"-",handle_month[[#This Row],[month]])</f>
        <v>2016-10</v>
      </c>
      <c r="E77">
        <v>1.73346064814815</v>
      </c>
      <c r="F77">
        <v>3.06666666666667</v>
      </c>
    </row>
    <row r="78" spans="1:6" hidden="1" x14ac:dyDescent="0.3">
      <c r="A78">
        <v>2016</v>
      </c>
      <c r="B78">
        <v>11</v>
      </c>
      <c r="C78">
        <v>452</v>
      </c>
      <c r="D78" t="str">
        <f>_xlfn.CONCAT(handle_month[[#This Row],[year]],"-",handle_month[[#This Row],[month]])</f>
        <v>2016-11</v>
      </c>
      <c r="E78">
        <v>2.9674074074074102</v>
      </c>
      <c r="F78">
        <v>4.75</v>
      </c>
    </row>
    <row r="79" spans="1:6" hidden="1" x14ac:dyDescent="0.3">
      <c r="A79">
        <v>2016</v>
      </c>
      <c r="B79">
        <v>12</v>
      </c>
      <c r="C79">
        <v>404</v>
      </c>
      <c r="D79" t="str">
        <f>_xlfn.CONCAT(handle_month[[#This Row],[year]],"-",handle_month[[#This Row],[month]])</f>
        <v>2016-12</v>
      </c>
      <c r="E79">
        <v>3.0071990740740699</v>
      </c>
      <c r="F79">
        <v>4.1500000000000004</v>
      </c>
    </row>
    <row r="80" spans="1:6" x14ac:dyDescent="0.3">
      <c r="A80">
        <v>2017</v>
      </c>
      <c r="B80">
        <v>1</v>
      </c>
      <c r="C80">
        <v>443</v>
      </c>
      <c r="D80" t="str">
        <f>_xlfn.CONCAT(handle_month[[#This Row],[year]],"-",handle_month[[#This Row],[month]])</f>
        <v>2017-1</v>
      </c>
      <c r="E80">
        <v>2.80984953703704</v>
      </c>
      <c r="F80">
        <v>3.9666666666666699</v>
      </c>
    </row>
    <row r="81" spans="1:6" x14ac:dyDescent="0.3">
      <c r="A81">
        <v>2017</v>
      </c>
      <c r="B81">
        <v>2</v>
      </c>
      <c r="C81">
        <v>554</v>
      </c>
      <c r="D81" t="str">
        <f>_xlfn.CONCAT(handle_month[[#This Row],[year]],"-",handle_month[[#This Row],[month]])</f>
        <v>2017-2</v>
      </c>
      <c r="E81">
        <v>2.1783333333333301</v>
      </c>
      <c r="F81">
        <v>3.85</v>
      </c>
    </row>
    <row r="82" spans="1:6" x14ac:dyDescent="0.3">
      <c r="A82">
        <v>2017</v>
      </c>
      <c r="B82">
        <v>3</v>
      </c>
      <c r="C82">
        <v>603</v>
      </c>
      <c r="D82" t="str">
        <f>_xlfn.CONCAT(handle_month[[#This Row],[year]],"-",handle_month[[#This Row],[month]])</f>
        <v>2017-3</v>
      </c>
      <c r="E82">
        <v>1.8136574074074101</v>
      </c>
      <c r="F82">
        <v>4.56666666666667</v>
      </c>
    </row>
    <row r="83" spans="1:6" x14ac:dyDescent="0.3">
      <c r="A83">
        <v>2017</v>
      </c>
      <c r="B83">
        <v>4</v>
      </c>
      <c r="C83">
        <v>466</v>
      </c>
      <c r="D83" t="str">
        <f>_xlfn.CONCAT(handle_month[[#This Row],[year]],"-",handle_month[[#This Row],[month]])</f>
        <v>2017-4</v>
      </c>
      <c r="E83">
        <v>2.13149305555556</v>
      </c>
      <c r="F83">
        <v>4.0999999999999996</v>
      </c>
    </row>
    <row r="84" spans="1:6" x14ac:dyDescent="0.3">
      <c r="A84">
        <v>2017</v>
      </c>
      <c r="B84">
        <v>5</v>
      </c>
      <c r="C84">
        <v>560</v>
      </c>
      <c r="D84" t="str">
        <f>_xlfn.CONCAT(handle_month[[#This Row],[year]],"-",handle_month[[#This Row],[month]])</f>
        <v>2017-5</v>
      </c>
      <c r="E84">
        <v>2.0259027777777798</v>
      </c>
      <c r="F84">
        <v>3.1166666666666698</v>
      </c>
    </row>
    <row r="85" spans="1:6" x14ac:dyDescent="0.3">
      <c r="A85">
        <v>2017</v>
      </c>
      <c r="B85">
        <v>6</v>
      </c>
      <c r="C85">
        <v>607</v>
      </c>
      <c r="D85" t="str">
        <f>_xlfn.CONCAT(handle_month[[#This Row],[year]],"-",handle_month[[#This Row],[month]])</f>
        <v>2017-6</v>
      </c>
      <c r="E85">
        <v>2.8964004629629598</v>
      </c>
      <c r="F85">
        <v>4.5333333333333297</v>
      </c>
    </row>
    <row r="86" spans="1:6" x14ac:dyDescent="0.3">
      <c r="A86">
        <v>2017</v>
      </c>
      <c r="B86">
        <v>7</v>
      </c>
      <c r="C86">
        <v>455</v>
      </c>
      <c r="D86" t="str">
        <f>_xlfn.CONCAT(handle_month[[#This Row],[year]],"-",handle_month[[#This Row],[month]])</f>
        <v>2017-7</v>
      </c>
      <c r="E86">
        <v>2.61407407407407</v>
      </c>
      <c r="F86">
        <v>3.9666666666666699</v>
      </c>
    </row>
    <row r="87" spans="1:6" x14ac:dyDescent="0.3">
      <c r="A87">
        <v>2017</v>
      </c>
      <c r="B87">
        <v>8</v>
      </c>
      <c r="C87">
        <v>400</v>
      </c>
      <c r="D87" t="str">
        <f>_xlfn.CONCAT(handle_month[[#This Row],[year]],"-",handle_month[[#This Row],[month]])</f>
        <v>2017-8</v>
      </c>
      <c r="E87">
        <v>1.42876157407407</v>
      </c>
      <c r="F87">
        <v>4.43333333333333</v>
      </c>
    </row>
    <row r="88" spans="1:6" x14ac:dyDescent="0.3">
      <c r="A88">
        <v>2017</v>
      </c>
      <c r="B88">
        <v>9</v>
      </c>
      <c r="C88">
        <v>430</v>
      </c>
      <c r="D88" t="str">
        <f>_xlfn.CONCAT(handle_month[[#This Row],[year]],"-",handle_month[[#This Row],[month]])</f>
        <v>2017-9</v>
      </c>
      <c r="E88">
        <v>1.76244212962963</v>
      </c>
      <c r="F88">
        <v>5.1166666666666698</v>
      </c>
    </row>
    <row r="89" spans="1:6" x14ac:dyDescent="0.3">
      <c r="A89">
        <v>2017</v>
      </c>
      <c r="B89">
        <v>10</v>
      </c>
      <c r="C89">
        <v>391</v>
      </c>
      <c r="D89" t="str">
        <f>_xlfn.CONCAT(handle_month[[#This Row],[year]],"-",handle_month[[#This Row],[month]])</f>
        <v>2017-10</v>
      </c>
      <c r="E89">
        <v>1.64737268518519</v>
      </c>
      <c r="F89">
        <v>4.4166666666666696</v>
      </c>
    </row>
    <row r="90" spans="1:6" x14ac:dyDescent="0.3">
      <c r="A90">
        <v>2017</v>
      </c>
      <c r="B90">
        <v>11</v>
      </c>
      <c r="C90">
        <v>445</v>
      </c>
      <c r="D90" t="str">
        <f>_xlfn.CONCAT(handle_month[[#This Row],[year]],"-",handle_month[[#This Row],[month]])</f>
        <v>2017-11</v>
      </c>
      <c r="E90">
        <v>3.2376736111111102</v>
      </c>
      <c r="F90">
        <v>5.4166666666666696</v>
      </c>
    </row>
    <row r="91" spans="1:6" x14ac:dyDescent="0.3">
      <c r="A91">
        <v>2017</v>
      </c>
      <c r="B91">
        <v>12</v>
      </c>
      <c r="C91">
        <v>319</v>
      </c>
      <c r="D91" t="str">
        <f>_xlfn.CONCAT(handle_month[[#This Row],[year]],"-",handle_month[[#This Row],[month]])</f>
        <v>2017-12</v>
      </c>
      <c r="E91">
        <v>2.9948611111111099</v>
      </c>
      <c r="F91">
        <v>4.4833333333333298</v>
      </c>
    </row>
    <row r="92" spans="1:6" x14ac:dyDescent="0.3">
      <c r="A92">
        <v>2018</v>
      </c>
      <c r="B92">
        <v>1</v>
      </c>
      <c r="C92">
        <v>450</v>
      </c>
      <c r="D92" t="str">
        <f>_xlfn.CONCAT(handle_month[[#This Row],[year]],"-",handle_month[[#This Row],[month]])</f>
        <v>2018-1</v>
      </c>
      <c r="E92">
        <v>1.52900462962963</v>
      </c>
      <c r="F92">
        <v>5.9833333333333298</v>
      </c>
    </row>
    <row r="93" spans="1:6" x14ac:dyDescent="0.3">
      <c r="A93">
        <v>2018</v>
      </c>
      <c r="B93">
        <v>2</v>
      </c>
      <c r="C93">
        <v>401</v>
      </c>
      <c r="D93" t="str">
        <f>_xlfn.CONCAT(handle_month[[#This Row],[year]],"-",handle_month[[#This Row],[month]])</f>
        <v>2018-2</v>
      </c>
      <c r="E93">
        <v>2.61591435185185</v>
      </c>
      <c r="F93">
        <v>5.75</v>
      </c>
    </row>
    <row r="94" spans="1:6" x14ac:dyDescent="0.3">
      <c r="A94">
        <v>2018</v>
      </c>
      <c r="B94">
        <v>3</v>
      </c>
      <c r="C94">
        <v>469</v>
      </c>
      <c r="D94" t="str">
        <f>_xlfn.CONCAT(handle_month[[#This Row],[year]],"-",handle_month[[#This Row],[month]])</f>
        <v>2018-3</v>
      </c>
      <c r="E94">
        <v>2.75199074074074</v>
      </c>
      <c r="F94">
        <v>4.9166666666666696</v>
      </c>
    </row>
    <row r="95" spans="1:6" x14ac:dyDescent="0.3">
      <c r="A95">
        <v>2018</v>
      </c>
      <c r="B95">
        <v>4</v>
      </c>
      <c r="C95">
        <v>494</v>
      </c>
      <c r="D95" t="str">
        <f>_xlfn.CONCAT(handle_month[[#This Row],[year]],"-",handle_month[[#This Row],[month]])</f>
        <v>2018-4</v>
      </c>
      <c r="E95">
        <v>2.4635416666666701</v>
      </c>
      <c r="F95">
        <v>5.7333333333333298</v>
      </c>
    </row>
    <row r="96" spans="1:6" x14ac:dyDescent="0.3">
      <c r="A96">
        <v>2018</v>
      </c>
      <c r="B96">
        <v>5</v>
      </c>
      <c r="C96">
        <v>426</v>
      </c>
      <c r="D96" t="str">
        <f>_xlfn.CONCAT(handle_month[[#This Row],[year]],"-",handle_month[[#This Row],[month]])</f>
        <v>2018-5</v>
      </c>
      <c r="E96">
        <v>1.93399305555556</v>
      </c>
      <c r="F96">
        <v>4.4666666666666703</v>
      </c>
    </row>
    <row r="97" spans="1:6" x14ac:dyDescent="0.3">
      <c r="A97">
        <v>2018</v>
      </c>
      <c r="B97">
        <v>6</v>
      </c>
      <c r="C97">
        <v>364</v>
      </c>
      <c r="D97" t="str">
        <f>_xlfn.CONCAT(handle_month[[#This Row],[year]],"-",handle_month[[#This Row],[month]])</f>
        <v>2018-6</v>
      </c>
      <c r="E97">
        <v>2.9433680555555601</v>
      </c>
      <c r="F97">
        <v>5.6666666666666696</v>
      </c>
    </row>
    <row r="98" spans="1:6" x14ac:dyDescent="0.3">
      <c r="A98">
        <v>2018</v>
      </c>
      <c r="B98">
        <v>7</v>
      </c>
      <c r="C98">
        <v>392</v>
      </c>
      <c r="D98" t="str">
        <f>_xlfn.CONCAT(handle_month[[#This Row],[year]],"-",handle_month[[#This Row],[month]])</f>
        <v>2018-7</v>
      </c>
      <c r="E98">
        <v>1.9119791666666699</v>
      </c>
      <c r="F98">
        <v>6.2166666666666703</v>
      </c>
    </row>
    <row r="99" spans="1:6" x14ac:dyDescent="0.3">
      <c r="A99">
        <v>2018</v>
      </c>
      <c r="B99">
        <v>8</v>
      </c>
      <c r="C99">
        <v>387</v>
      </c>
      <c r="D99" t="str">
        <f>_xlfn.CONCAT(handle_month[[#This Row],[year]],"-",handle_month[[#This Row],[month]])</f>
        <v>2018-8</v>
      </c>
      <c r="E99">
        <v>2.5873611111111101</v>
      </c>
      <c r="F99">
        <v>4.06666666666667</v>
      </c>
    </row>
    <row r="100" spans="1:6" x14ac:dyDescent="0.3">
      <c r="A100">
        <v>2018</v>
      </c>
      <c r="B100">
        <v>9</v>
      </c>
      <c r="C100">
        <v>340</v>
      </c>
      <c r="D100" t="str">
        <f>_xlfn.CONCAT(handle_month[[#This Row],[year]],"-",handle_month[[#This Row],[month]])</f>
        <v>2018-9</v>
      </c>
      <c r="E100">
        <v>1.90855324074074</v>
      </c>
      <c r="F100">
        <v>4.8666666666666698</v>
      </c>
    </row>
    <row r="101" spans="1:6" x14ac:dyDescent="0.3">
      <c r="A101">
        <v>2018</v>
      </c>
      <c r="B101">
        <v>10</v>
      </c>
      <c r="C101">
        <v>384</v>
      </c>
      <c r="D101" t="str">
        <f>_xlfn.CONCAT(handle_month[[#This Row],[year]],"-",handle_month[[#This Row],[month]])</f>
        <v>2018-10</v>
      </c>
      <c r="E101">
        <v>1.94762731481481</v>
      </c>
      <c r="F101">
        <v>4.0166666666666702</v>
      </c>
    </row>
    <row r="102" spans="1:6" x14ac:dyDescent="0.3">
      <c r="A102">
        <v>2018</v>
      </c>
      <c r="B102">
        <v>11</v>
      </c>
      <c r="C102">
        <v>439</v>
      </c>
      <c r="D102" t="str">
        <f>_xlfn.CONCAT(handle_month[[#This Row],[year]],"-",handle_month[[#This Row],[month]])</f>
        <v>2018-11</v>
      </c>
      <c r="E102">
        <v>3.11547453703704</v>
      </c>
      <c r="F102">
        <v>5.6666666666666696</v>
      </c>
    </row>
    <row r="103" spans="1:6" x14ac:dyDescent="0.3">
      <c r="A103">
        <v>2018</v>
      </c>
      <c r="B103">
        <v>12</v>
      </c>
      <c r="C103">
        <v>331</v>
      </c>
      <c r="D103" t="str">
        <f>_xlfn.CONCAT(handle_month[[#This Row],[year]],"-",handle_month[[#This Row],[month]])</f>
        <v>2018-12</v>
      </c>
      <c r="E103">
        <v>2.6388773148148199</v>
      </c>
      <c r="F103">
        <v>4.7666666666666702</v>
      </c>
    </row>
    <row r="104" spans="1:6" x14ac:dyDescent="0.3">
      <c r="A104">
        <v>2019</v>
      </c>
      <c r="B104">
        <v>1</v>
      </c>
      <c r="C104">
        <v>434</v>
      </c>
      <c r="D104" t="str">
        <f>_xlfn.CONCAT(handle_month[[#This Row],[year]],"-",handle_month[[#This Row],[month]])</f>
        <v>2019-1</v>
      </c>
      <c r="E104">
        <v>2.2067245370370401</v>
      </c>
      <c r="F104">
        <v>7.3333333333333304</v>
      </c>
    </row>
    <row r="105" spans="1:6" x14ac:dyDescent="0.3">
      <c r="A105">
        <v>2019</v>
      </c>
      <c r="B105">
        <v>2</v>
      </c>
      <c r="C105">
        <v>450</v>
      </c>
      <c r="D105" t="str">
        <f>_xlfn.CONCAT(handle_month[[#This Row],[year]],"-",handle_month[[#This Row],[month]])</f>
        <v>2019-2</v>
      </c>
      <c r="E105">
        <v>1.878125</v>
      </c>
      <c r="F105">
        <v>4.3333333333333304</v>
      </c>
    </row>
    <row r="106" spans="1:6" x14ac:dyDescent="0.3">
      <c r="A106">
        <v>2019</v>
      </c>
      <c r="B106">
        <v>3</v>
      </c>
      <c r="C106">
        <v>422</v>
      </c>
      <c r="D106" t="str">
        <f>_xlfn.CONCAT(handle_month[[#This Row],[year]],"-",handle_month[[#This Row],[month]])</f>
        <v>2019-3</v>
      </c>
      <c r="E106">
        <v>2.1853356481481501</v>
      </c>
      <c r="F106">
        <v>5.8333333333333304</v>
      </c>
    </row>
    <row r="107" spans="1:6" x14ac:dyDescent="0.3">
      <c r="A107">
        <v>2019</v>
      </c>
      <c r="B107">
        <v>4</v>
      </c>
      <c r="C107">
        <v>339</v>
      </c>
      <c r="D107" t="str">
        <f>_xlfn.CONCAT(handle_month[[#This Row],[year]],"-",handle_month[[#This Row],[month]])</f>
        <v>2019-4</v>
      </c>
      <c r="E107">
        <v>3.77892361111111</v>
      </c>
      <c r="F107">
        <v>4.2666666666666702</v>
      </c>
    </row>
    <row r="108" spans="1:6" x14ac:dyDescent="0.3">
      <c r="A108">
        <v>2019</v>
      </c>
      <c r="B108">
        <v>5</v>
      </c>
      <c r="C108">
        <v>379</v>
      </c>
      <c r="D108" t="str">
        <f>_xlfn.CONCAT(handle_month[[#This Row],[year]],"-",handle_month[[#This Row],[month]])</f>
        <v>2019-5</v>
      </c>
      <c r="E108">
        <v>2.9668749999999999</v>
      </c>
      <c r="F108">
        <v>6.15</v>
      </c>
    </row>
    <row r="109" spans="1:6" x14ac:dyDescent="0.3">
      <c r="A109">
        <v>2019</v>
      </c>
      <c r="B109">
        <v>6</v>
      </c>
      <c r="C109">
        <v>350</v>
      </c>
      <c r="D109" t="str">
        <f>_xlfn.CONCAT(handle_month[[#This Row],[year]],"-",handle_month[[#This Row],[month]])</f>
        <v>2019-6</v>
      </c>
      <c r="E109">
        <v>2.58804398148148</v>
      </c>
      <c r="F109">
        <v>6.5333333333333297</v>
      </c>
    </row>
    <row r="110" spans="1:6" x14ac:dyDescent="0.3">
      <c r="A110">
        <v>2019</v>
      </c>
      <c r="B110">
        <v>7</v>
      </c>
      <c r="C110">
        <v>416</v>
      </c>
      <c r="D110" t="str">
        <f>_xlfn.CONCAT(handle_month[[#This Row],[year]],"-",handle_month[[#This Row],[month]])</f>
        <v>2019-7</v>
      </c>
      <c r="E110">
        <v>2.1807175925925901</v>
      </c>
      <c r="F110">
        <v>5.06666666666667</v>
      </c>
    </row>
    <row r="111" spans="1:6" x14ac:dyDescent="0.3">
      <c r="A111">
        <v>2019</v>
      </c>
      <c r="B111">
        <v>8</v>
      </c>
      <c r="C111">
        <v>366</v>
      </c>
      <c r="D111" t="str">
        <f>_xlfn.CONCAT(handle_month[[#This Row],[year]],"-",handle_month[[#This Row],[month]])</f>
        <v>2019-8</v>
      </c>
      <c r="E111">
        <v>2.6476851851851899</v>
      </c>
      <c r="F111">
        <v>3.7</v>
      </c>
    </row>
    <row r="112" spans="1:6" x14ac:dyDescent="0.3">
      <c r="A112">
        <v>2019</v>
      </c>
      <c r="B112">
        <v>9</v>
      </c>
      <c r="C112">
        <v>327</v>
      </c>
      <c r="D112" t="str">
        <f>_xlfn.CONCAT(handle_month[[#This Row],[year]],"-",handle_month[[#This Row],[month]])</f>
        <v>2019-9</v>
      </c>
      <c r="E112">
        <v>2.6485879629629601</v>
      </c>
      <c r="F112">
        <v>6.43333333333333</v>
      </c>
    </row>
    <row r="113" spans="1:6" x14ac:dyDescent="0.3">
      <c r="A113">
        <v>2019</v>
      </c>
      <c r="B113">
        <v>10</v>
      </c>
      <c r="C113">
        <v>365</v>
      </c>
      <c r="D113" t="str">
        <f>_xlfn.CONCAT(handle_month[[#This Row],[year]],"-",handle_month[[#This Row],[month]])</f>
        <v>2019-10</v>
      </c>
      <c r="E113">
        <v>2.3317939814814799</v>
      </c>
      <c r="F113">
        <v>6.2333333333333298</v>
      </c>
    </row>
    <row r="114" spans="1:6" x14ac:dyDescent="0.3">
      <c r="A114">
        <v>2019</v>
      </c>
      <c r="B114">
        <v>11</v>
      </c>
      <c r="C114">
        <v>391</v>
      </c>
      <c r="D114" t="str">
        <f>_xlfn.CONCAT(handle_month[[#This Row],[year]],"-",handle_month[[#This Row],[month]])</f>
        <v>2019-11</v>
      </c>
      <c r="E114">
        <v>2.83561342592593</v>
      </c>
      <c r="F114">
        <v>5.9</v>
      </c>
    </row>
    <row r="115" spans="1:6" x14ac:dyDescent="0.3">
      <c r="A115">
        <v>2019</v>
      </c>
      <c r="B115">
        <v>12</v>
      </c>
      <c r="C115">
        <v>352</v>
      </c>
      <c r="D115" t="str">
        <f>_xlfn.CONCAT(handle_month[[#This Row],[year]],"-",handle_month[[#This Row],[month]])</f>
        <v>2019-12</v>
      </c>
      <c r="E115">
        <v>2.6705902777777801</v>
      </c>
      <c r="F115">
        <v>6.9</v>
      </c>
    </row>
    <row r="116" spans="1:6" x14ac:dyDescent="0.3">
      <c r="A116">
        <v>2020</v>
      </c>
      <c r="B116">
        <v>1</v>
      </c>
      <c r="C116">
        <v>414</v>
      </c>
      <c r="D116" t="str">
        <f>_xlfn.CONCAT(handle_month[[#This Row],[year]],"-",handle_month[[#This Row],[month]])</f>
        <v>2020-1</v>
      </c>
      <c r="E116">
        <v>2.7320370370370402</v>
      </c>
      <c r="F116">
        <v>6.8333333333333304</v>
      </c>
    </row>
    <row r="117" spans="1:6" x14ac:dyDescent="0.3">
      <c r="A117">
        <v>2020</v>
      </c>
      <c r="B117">
        <v>2</v>
      </c>
      <c r="C117">
        <v>394</v>
      </c>
      <c r="D117" t="str">
        <f>_xlfn.CONCAT(handle_month[[#This Row],[year]],"-",handle_month[[#This Row],[month]])</f>
        <v>2020-2</v>
      </c>
      <c r="E117">
        <v>1.77927083333333</v>
      </c>
      <c r="F117">
        <v>6.3833333333333302</v>
      </c>
    </row>
    <row r="118" spans="1:6" x14ac:dyDescent="0.3">
      <c r="A118">
        <v>2020</v>
      </c>
      <c r="B118">
        <v>3</v>
      </c>
      <c r="C118">
        <v>373</v>
      </c>
      <c r="D118" t="str">
        <f>_xlfn.CONCAT(handle_month[[#This Row],[year]],"-",handle_month[[#This Row],[month]])</f>
        <v>2020-3</v>
      </c>
      <c r="E118">
        <v>1.81045138888889</v>
      </c>
      <c r="F118">
        <v>5.2166666666666703</v>
      </c>
    </row>
    <row r="119" spans="1:6" x14ac:dyDescent="0.3">
      <c r="A119">
        <v>2020</v>
      </c>
      <c r="B119">
        <v>4</v>
      </c>
      <c r="C119">
        <v>355</v>
      </c>
      <c r="D119" t="str">
        <f>_xlfn.CONCAT(handle_month[[#This Row],[year]],"-",handle_month[[#This Row],[month]])</f>
        <v>2020-4</v>
      </c>
      <c r="E119">
        <v>1.46212962962963</v>
      </c>
      <c r="F119">
        <v>5.43333333333333</v>
      </c>
    </row>
    <row r="120" spans="1:6" x14ac:dyDescent="0.3">
      <c r="A120">
        <v>2020</v>
      </c>
      <c r="B120">
        <v>5</v>
      </c>
      <c r="C120">
        <v>337</v>
      </c>
      <c r="D120" t="str">
        <f>_xlfn.CONCAT(handle_month[[#This Row],[year]],"-",handle_month[[#This Row],[month]])</f>
        <v>2020-5</v>
      </c>
      <c r="E120">
        <v>1.5328009259259301</v>
      </c>
      <c r="F120">
        <v>4.4833333333333298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DAE0-A513-498E-ACFE-3170E0B50062}">
  <dimension ref="A1:F125"/>
  <sheetViews>
    <sheetView workbookViewId="0">
      <selection activeCell="H97" sqref="H97"/>
    </sheetView>
  </sheetViews>
  <sheetFormatPr defaultRowHeight="14.4" x14ac:dyDescent="0.3"/>
  <cols>
    <col min="1" max="1" width="6.886718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hidden="1" x14ac:dyDescent="0.3">
      <c r="A2">
        <v>2009</v>
      </c>
      <c r="B2">
        <v>8</v>
      </c>
      <c r="C2">
        <v>1</v>
      </c>
      <c r="D2" t="str">
        <f>_xlfn.CONCAT(qa_month[[#This Row],[year]],"-",qa_month[[#This Row],[month]])</f>
        <v>2009-8</v>
      </c>
      <c r="E2">
        <v>3.4027777777777802E-3</v>
      </c>
      <c r="F2">
        <v>4.9000000000000004</v>
      </c>
    </row>
    <row r="3" spans="1:6" hidden="1" x14ac:dyDescent="0.3">
      <c r="A3">
        <v>2010</v>
      </c>
      <c r="B3">
        <v>2</v>
      </c>
      <c r="C3">
        <v>1</v>
      </c>
      <c r="D3" t="str">
        <f>_xlfn.CONCAT(qa_month[[#This Row],[year]],"-",qa_month[[#This Row],[month]])</f>
        <v>2010-2</v>
      </c>
      <c r="E3">
        <v>4.3869907407407398</v>
      </c>
      <c r="F3">
        <v>6317.2666666666701</v>
      </c>
    </row>
    <row r="4" spans="1:6" hidden="1" x14ac:dyDescent="0.3">
      <c r="A4">
        <v>2010</v>
      </c>
      <c r="B4">
        <v>3</v>
      </c>
      <c r="C4">
        <v>1</v>
      </c>
      <c r="D4" t="str">
        <f>_xlfn.CONCAT(qa_month[[#This Row],[year]],"-",qa_month[[#This Row],[month]])</f>
        <v>2010-3</v>
      </c>
      <c r="E4">
        <v>53.215266203703699</v>
      </c>
      <c r="F4">
        <v>76629.983333333294</v>
      </c>
    </row>
    <row r="5" spans="1:6" hidden="1" x14ac:dyDescent="0.3">
      <c r="A5">
        <v>2010</v>
      </c>
      <c r="B5">
        <v>4</v>
      </c>
      <c r="C5">
        <v>2</v>
      </c>
      <c r="D5" t="str">
        <f>_xlfn.CONCAT(qa_month[[#This Row],[year]],"-",qa_month[[#This Row],[month]])</f>
        <v>2010-4</v>
      </c>
      <c r="E5">
        <v>3.2523148148148099E-3</v>
      </c>
      <c r="F5">
        <v>2.2166666666666699</v>
      </c>
    </row>
    <row r="6" spans="1:6" hidden="1" x14ac:dyDescent="0.3">
      <c r="A6">
        <v>2010</v>
      </c>
      <c r="B6">
        <v>6</v>
      </c>
      <c r="C6">
        <v>4</v>
      </c>
      <c r="D6" t="str">
        <f>_xlfn.CONCAT(qa_month[[#This Row],[year]],"-",qa_month[[#This Row],[month]])</f>
        <v>2010-6</v>
      </c>
      <c r="E6">
        <v>60.1052777777778</v>
      </c>
      <c r="F6">
        <v>333.53333333333302</v>
      </c>
    </row>
    <row r="7" spans="1:6" hidden="1" x14ac:dyDescent="0.3">
      <c r="A7">
        <v>2010</v>
      </c>
      <c r="B7">
        <v>7</v>
      </c>
      <c r="C7">
        <v>138</v>
      </c>
      <c r="D7" t="str">
        <f>_xlfn.CONCAT(qa_month[[#This Row],[year]],"-",qa_month[[#This Row],[month]])</f>
        <v>2010-7</v>
      </c>
      <c r="E7">
        <v>0.44901620370370399</v>
      </c>
      <c r="F7">
        <v>5.56666666666667</v>
      </c>
    </row>
    <row r="8" spans="1:6" hidden="1" x14ac:dyDescent="0.3">
      <c r="A8">
        <v>2010</v>
      </c>
      <c r="B8">
        <v>8</v>
      </c>
      <c r="C8">
        <v>235</v>
      </c>
      <c r="D8" t="str">
        <f>_xlfn.CONCAT(qa_month[[#This Row],[year]],"-",qa_month[[#This Row],[month]])</f>
        <v>2010-8</v>
      </c>
      <c r="E8">
        <v>1.05349537037037</v>
      </c>
      <c r="F8">
        <v>14.516666666666699</v>
      </c>
    </row>
    <row r="9" spans="1:6" hidden="1" x14ac:dyDescent="0.3">
      <c r="A9">
        <v>2010</v>
      </c>
      <c r="B9">
        <v>9</v>
      </c>
      <c r="C9">
        <v>204</v>
      </c>
      <c r="D9" t="str">
        <f>_xlfn.CONCAT(qa_month[[#This Row],[year]],"-",qa_month[[#This Row],[month]])</f>
        <v>2010-9</v>
      </c>
      <c r="E9">
        <v>2.68954861111111</v>
      </c>
      <c r="F9">
        <v>12.883333333333301</v>
      </c>
    </row>
    <row r="10" spans="1:6" hidden="1" x14ac:dyDescent="0.3">
      <c r="A10">
        <v>2010</v>
      </c>
      <c r="B10">
        <v>10</v>
      </c>
      <c r="C10">
        <v>213</v>
      </c>
      <c r="D10" t="str">
        <f>_xlfn.CONCAT(qa_month[[#This Row],[year]],"-",qa_month[[#This Row],[month]])</f>
        <v>2010-10</v>
      </c>
      <c r="E10">
        <v>2.9052199074074099</v>
      </c>
      <c r="F10">
        <v>18.5</v>
      </c>
    </row>
    <row r="11" spans="1:6" hidden="1" x14ac:dyDescent="0.3">
      <c r="A11">
        <v>2010</v>
      </c>
      <c r="B11">
        <v>11</v>
      </c>
      <c r="C11">
        <v>228</v>
      </c>
      <c r="D11" t="str">
        <f>_xlfn.CONCAT(qa_month[[#This Row],[year]],"-",qa_month[[#This Row],[month]])</f>
        <v>2010-11</v>
      </c>
      <c r="E11">
        <v>3.901875</v>
      </c>
      <c r="F11">
        <v>11.016666666666699</v>
      </c>
    </row>
    <row r="12" spans="1:6" hidden="1" x14ac:dyDescent="0.3">
      <c r="A12">
        <v>2010</v>
      </c>
      <c r="B12">
        <v>12</v>
      </c>
      <c r="C12">
        <v>212</v>
      </c>
      <c r="D12" t="str">
        <f>_xlfn.CONCAT(qa_month[[#This Row],[year]],"-",qa_month[[#This Row],[month]])</f>
        <v>2010-12</v>
      </c>
      <c r="E12">
        <v>2.2654629629629599</v>
      </c>
      <c r="F12">
        <v>12.716666666666701</v>
      </c>
    </row>
    <row r="13" spans="1:6" hidden="1" x14ac:dyDescent="0.3">
      <c r="A13">
        <v>2011</v>
      </c>
      <c r="B13">
        <v>1</v>
      </c>
      <c r="C13">
        <v>261</v>
      </c>
      <c r="D13" t="str">
        <f>_xlfn.CONCAT(qa_month[[#This Row],[year]],"-",qa_month[[#This Row],[month]])</f>
        <v>2011-1</v>
      </c>
      <c r="E13">
        <v>3.4597453703703702</v>
      </c>
      <c r="F13">
        <v>14.233333333333301</v>
      </c>
    </row>
    <row r="14" spans="1:6" hidden="1" x14ac:dyDescent="0.3">
      <c r="A14">
        <v>2011</v>
      </c>
      <c r="B14">
        <v>2</v>
      </c>
      <c r="C14">
        <v>274</v>
      </c>
      <c r="D14" t="str">
        <f>_xlfn.CONCAT(qa_month[[#This Row],[year]],"-",qa_month[[#This Row],[month]])</f>
        <v>2011-2</v>
      </c>
      <c r="E14">
        <v>1.66929398148148</v>
      </c>
      <c r="F14">
        <v>11.1</v>
      </c>
    </row>
    <row r="15" spans="1:6" hidden="1" x14ac:dyDescent="0.3">
      <c r="A15">
        <v>2011</v>
      </c>
      <c r="B15">
        <v>3</v>
      </c>
      <c r="C15">
        <v>386</v>
      </c>
      <c r="D15" t="str">
        <f>_xlfn.CONCAT(qa_month[[#This Row],[year]],"-",qa_month[[#This Row],[month]])</f>
        <v>2011-3</v>
      </c>
      <c r="E15">
        <v>1.9947916666666701</v>
      </c>
      <c r="F15">
        <v>10.75</v>
      </c>
    </row>
    <row r="16" spans="1:6" hidden="1" x14ac:dyDescent="0.3">
      <c r="A16">
        <v>2011</v>
      </c>
      <c r="B16">
        <v>4</v>
      </c>
      <c r="C16">
        <v>319</v>
      </c>
      <c r="D16" t="str">
        <f>_xlfn.CONCAT(qa_month[[#This Row],[year]],"-",qa_month[[#This Row],[month]])</f>
        <v>2011-4</v>
      </c>
      <c r="E16">
        <v>1.98125</v>
      </c>
      <c r="F16">
        <v>12.483333333333301</v>
      </c>
    </row>
    <row r="17" spans="1:6" hidden="1" x14ac:dyDescent="0.3">
      <c r="A17">
        <v>2011</v>
      </c>
      <c r="B17">
        <v>5</v>
      </c>
      <c r="C17">
        <v>382</v>
      </c>
      <c r="D17" t="str">
        <f>_xlfn.CONCAT(qa_month[[#This Row],[year]],"-",qa_month[[#This Row],[month]])</f>
        <v>2011-5</v>
      </c>
      <c r="E17">
        <v>5.8011458333333303</v>
      </c>
      <c r="F17">
        <v>12.6833333333333</v>
      </c>
    </row>
    <row r="18" spans="1:6" hidden="1" x14ac:dyDescent="0.3">
      <c r="A18">
        <v>2011</v>
      </c>
      <c r="B18">
        <v>6</v>
      </c>
      <c r="C18">
        <v>373</v>
      </c>
      <c r="D18" t="str">
        <f>_xlfn.CONCAT(qa_month[[#This Row],[year]],"-",qa_month[[#This Row],[month]])</f>
        <v>2011-6</v>
      </c>
      <c r="E18">
        <v>3.6140509259259299</v>
      </c>
      <c r="F18">
        <v>17.116666666666699</v>
      </c>
    </row>
    <row r="19" spans="1:6" hidden="1" x14ac:dyDescent="0.3">
      <c r="A19">
        <v>2011</v>
      </c>
      <c r="B19">
        <v>7</v>
      </c>
      <c r="C19">
        <v>346</v>
      </c>
      <c r="D19" t="str">
        <f>_xlfn.CONCAT(qa_month[[#This Row],[year]],"-",qa_month[[#This Row],[month]])</f>
        <v>2011-7</v>
      </c>
      <c r="E19">
        <v>3.9175347222222201</v>
      </c>
      <c r="F19">
        <v>14.3</v>
      </c>
    </row>
    <row r="20" spans="1:6" hidden="1" x14ac:dyDescent="0.3">
      <c r="A20">
        <v>2011</v>
      </c>
      <c r="B20">
        <v>8</v>
      </c>
      <c r="C20">
        <v>353</v>
      </c>
      <c r="D20" t="str">
        <f>_xlfn.CONCAT(qa_month[[#This Row],[year]],"-",qa_month[[#This Row],[month]])</f>
        <v>2011-8</v>
      </c>
      <c r="E20">
        <v>2.7915624999999999</v>
      </c>
      <c r="F20">
        <v>15.216666666666701</v>
      </c>
    </row>
    <row r="21" spans="1:6" hidden="1" x14ac:dyDescent="0.3">
      <c r="A21">
        <v>2011</v>
      </c>
      <c r="B21">
        <v>9</v>
      </c>
      <c r="C21">
        <v>325</v>
      </c>
      <c r="D21" t="str">
        <f>_xlfn.CONCAT(qa_month[[#This Row],[year]],"-",qa_month[[#This Row],[month]])</f>
        <v>2011-9</v>
      </c>
      <c r="E21">
        <v>7.8338541666666703</v>
      </c>
      <c r="F21">
        <v>18.116666666666699</v>
      </c>
    </row>
    <row r="22" spans="1:6" hidden="1" x14ac:dyDescent="0.3">
      <c r="A22">
        <v>2011</v>
      </c>
      <c r="B22">
        <v>10</v>
      </c>
      <c r="C22">
        <v>360</v>
      </c>
      <c r="D22" t="str">
        <f>_xlfn.CONCAT(qa_month[[#This Row],[year]],"-",qa_month[[#This Row],[month]])</f>
        <v>2011-10</v>
      </c>
      <c r="E22">
        <v>14.8802662037037</v>
      </c>
      <c r="F22">
        <v>21.1</v>
      </c>
    </row>
    <row r="23" spans="1:6" hidden="1" x14ac:dyDescent="0.3">
      <c r="A23">
        <v>2011</v>
      </c>
      <c r="B23">
        <v>11</v>
      </c>
      <c r="C23">
        <v>343</v>
      </c>
      <c r="D23" t="str">
        <f>_xlfn.CONCAT(qa_month[[#This Row],[year]],"-",qa_month[[#This Row],[month]])</f>
        <v>2011-11</v>
      </c>
      <c r="E23">
        <v>50.334016203703698</v>
      </c>
      <c r="F23">
        <v>21.766666666666701</v>
      </c>
    </row>
    <row r="24" spans="1:6" hidden="1" x14ac:dyDescent="0.3">
      <c r="A24">
        <v>2011</v>
      </c>
      <c r="B24">
        <v>12</v>
      </c>
      <c r="C24">
        <v>278</v>
      </c>
      <c r="D24" t="str">
        <f>_xlfn.CONCAT(qa_month[[#This Row],[year]],"-",qa_month[[#This Row],[month]])</f>
        <v>2011-12</v>
      </c>
      <c r="E24">
        <v>10.468425925925899</v>
      </c>
      <c r="F24">
        <v>18.366666666666699</v>
      </c>
    </row>
    <row r="25" spans="1:6" hidden="1" x14ac:dyDescent="0.3">
      <c r="A25">
        <v>2012</v>
      </c>
      <c r="B25">
        <v>1</v>
      </c>
      <c r="C25">
        <v>379</v>
      </c>
      <c r="D25" t="str">
        <f>_xlfn.CONCAT(qa_month[[#This Row],[year]],"-",qa_month[[#This Row],[month]])</f>
        <v>2012-1</v>
      </c>
      <c r="E25">
        <v>6.0814236111111102</v>
      </c>
      <c r="F25">
        <v>20.883333333333301</v>
      </c>
    </row>
    <row r="26" spans="1:6" hidden="1" x14ac:dyDescent="0.3">
      <c r="A26">
        <v>2012</v>
      </c>
      <c r="B26">
        <v>2</v>
      </c>
      <c r="C26">
        <v>476</v>
      </c>
      <c r="D26" t="str">
        <f>_xlfn.CONCAT(qa_month[[#This Row],[year]],"-",qa_month[[#This Row],[month]])</f>
        <v>2012-2</v>
      </c>
      <c r="E26">
        <v>12.1746643518519</v>
      </c>
      <c r="F26">
        <v>22.966666666666701</v>
      </c>
    </row>
    <row r="27" spans="1:6" hidden="1" x14ac:dyDescent="0.3">
      <c r="A27">
        <v>2012</v>
      </c>
      <c r="B27">
        <v>3</v>
      </c>
      <c r="C27">
        <v>498</v>
      </c>
      <c r="D27" t="str">
        <f>_xlfn.CONCAT(qa_month[[#This Row],[year]],"-",qa_month[[#This Row],[month]])</f>
        <v>2012-3</v>
      </c>
      <c r="E27">
        <v>54.456030092592599</v>
      </c>
      <c r="F27">
        <v>22.516666666666701</v>
      </c>
    </row>
    <row r="28" spans="1:6" hidden="1" x14ac:dyDescent="0.3">
      <c r="A28">
        <v>2012</v>
      </c>
      <c r="B28">
        <v>4</v>
      </c>
      <c r="C28">
        <v>616</v>
      </c>
      <c r="D28" t="str">
        <f>_xlfn.CONCAT(qa_month[[#This Row],[year]],"-",qa_month[[#This Row],[month]])</f>
        <v>2012-4</v>
      </c>
      <c r="E28">
        <v>49.7115740740741</v>
      </c>
      <c r="F28">
        <v>15.6666666666667</v>
      </c>
    </row>
    <row r="29" spans="1:6" hidden="1" x14ac:dyDescent="0.3">
      <c r="A29">
        <v>2012</v>
      </c>
      <c r="B29">
        <v>5</v>
      </c>
      <c r="C29">
        <v>689</v>
      </c>
      <c r="D29" t="str">
        <f>_xlfn.CONCAT(qa_month[[#This Row],[year]],"-",qa_month[[#This Row],[month]])</f>
        <v>2012-5</v>
      </c>
      <c r="E29">
        <v>14.3188888888889</v>
      </c>
      <c r="F29">
        <v>12.2</v>
      </c>
    </row>
    <row r="30" spans="1:6" hidden="1" x14ac:dyDescent="0.3">
      <c r="A30">
        <v>2012</v>
      </c>
      <c r="B30">
        <v>6</v>
      </c>
      <c r="C30">
        <v>661</v>
      </c>
      <c r="D30" t="str">
        <f>_xlfn.CONCAT(qa_month[[#This Row],[year]],"-",qa_month[[#This Row],[month]])</f>
        <v>2012-6</v>
      </c>
      <c r="E30">
        <v>22.490798611111099</v>
      </c>
      <c r="F30">
        <v>15.266666666666699</v>
      </c>
    </row>
    <row r="31" spans="1:6" hidden="1" x14ac:dyDescent="0.3">
      <c r="A31">
        <v>2012</v>
      </c>
      <c r="B31">
        <v>7</v>
      </c>
      <c r="C31">
        <v>681</v>
      </c>
      <c r="D31" t="str">
        <f>_xlfn.CONCAT(qa_month[[#This Row],[year]],"-",qa_month[[#This Row],[month]])</f>
        <v>2012-7</v>
      </c>
      <c r="E31">
        <v>67.747766203703705</v>
      </c>
      <c r="F31">
        <v>17.816666666666698</v>
      </c>
    </row>
    <row r="32" spans="1:6" hidden="1" x14ac:dyDescent="0.3">
      <c r="A32">
        <v>2012</v>
      </c>
      <c r="B32">
        <v>8</v>
      </c>
      <c r="C32">
        <v>636</v>
      </c>
      <c r="D32" t="str">
        <f>_xlfn.CONCAT(qa_month[[#This Row],[year]],"-",qa_month[[#This Row],[month]])</f>
        <v>2012-8</v>
      </c>
      <c r="E32">
        <v>19.887615740740699</v>
      </c>
      <c r="F32">
        <v>19.45</v>
      </c>
    </row>
    <row r="33" spans="1:6" hidden="1" x14ac:dyDescent="0.3">
      <c r="A33">
        <v>2012</v>
      </c>
      <c r="B33">
        <v>9</v>
      </c>
      <c r="C33">
        <v>605</v>
      </c>
      <c r="D33" t="str">
        <f>_xlfn.CONCAT(qa_month[[#This Row],[year]],"-",qa_month[[#This Row],[month]])</f>
        <v>2012-9</v>
      </c>
      <c r="E33">
        <v>14.231168981481501</v>
      </c>
      <c r="F33">
        <v>13.866666666666699</v>
      </c>
    </row>
    <row r="34" spans="1:6" hidden="1" x14ac:dyDescent="0.3">
      <c r="A34">
        <v>2012</v>
      </c>
      <c r="B34">
        <v>10</v>
      </c>
      <c r="C34">
        <v>802</v>
      </c>
      <c r="D34" t="str">
        <f>_xlfn.CONCAT(qa_month[[#This Row],[year]],"-",qa_month[[#This Row],[month]])</f>
        <v>2012-10</v>
      </c>
      <c r="E34">
        <v>42.175555555555597</v>
      </c>
      <c r="F34">
        <v>14.866666666666699</v>
      </c>
    </row>
    <row r="35" spans="1:6" hidden="1" x14ac:dyDescent="0.3">
      <c r="A35">
        <v>2012</v>
      </c>
      <c r="B35">
        <v>11</v>
      </c>
      <c r="C35">
        <v>850</v>
      </c>
      <c r="D35" t="str">
        <f>_xlfn.CONCAT(qa_month[[#This Row],[year]],"-",qa_month[[#This Row],[month]])</f>
        <v>2012-11</v>
      </c>
      <c r="E35">
        <v>66.232106481481495</v>
      </c>
      <c r="F35">
        <v>15.55</v>
      </c>
    </row>
    <row r="36" spans="1:6" hidden="1" x14ac:dyDescent="0.3">
      <c r="A36">
        <v>2012</v>
      </c>
      <c r="B36">
        <v>12</v>
      </c>
      <c r="C36">
        <v>689</v>
      </c>
      <c r="D36" t="str">
        <f>_xlfn.CONCAT(qa_month[[#This Row],[year]],"-",qa_month[[#This Row],[month]])</f>
        <v>2012-12</v>
      </c>
      <c r="E36">
        <v>36.101331018518501</v>
      </c>
      <c r="F36">
        <v>12.783333333333299</v>
      </c>
    </row>
    <row r="37" spans="1:6" hidden="1" x14ac:dyDescent="0.3">
      <c r="A37">
        <v>2013</v>
      </c>
      <c r="B37">
        <v>1</v>
      </c>
      <c r="C37">
        <v>871</v>
      </c>
      <c r="D37" t="str">
        <f>_xlfn.CONCAT(qa_month[[#This Row],[year]],"-",qa_month[[#This Row],[month]])</f>
        <v>2013-1</v>
      </c>
      <c r="E37">
        <v>25.764409722222201</v>
      </c>
      <c r="F37">
        <v>14.15</v>
      </c>
    </row>
    <row r="38" spans="1:6" hidden="1" x14ac:dyDescent="0.3">
      <c r="A38">
        <v>2013</v>
      </c>
      <c r="B38">
        <v>2</v>
      </c>
      <c r="C38">
        <v>775</v>
      </c>
      <c r="D38" t="str">
        <f>_xlfn.CONCAT(qa_month[[#This Row],[year]],"-",qa_month[[#This Row],[month]])</f>
        <v>2013-2</v>
      </c>
      <c r="E38">
        <v>14.0264583333333</v>
      </c>
      <c r="F38">
        <v>14.65</v>
      </c>
    </row>
    <row r="39" spans="1:6" hidden="1" x14ac:dyDescent="0.3">
      <c r="A39">
        <v>2013</v>
      </c>
      <c r="B39">
        <v>3</v>
      </c>
      <c r="C39">
        <v>863</v>
      </c>
      <c r="D39" t="str">
        <f>_xlfn.CONCAT(qa_month[[#This Row],[year]],"-",qa_month[[#This Row],[month]])</f>
        <v>2013-3</v>
      </c>
      <c r="E39">
        <v>75.015648148148102</v>
      </c>
      <c r="F39">
        <v>18.533333333333299</v>
      </c>
    </row>
    <row r="40" spans="1:6" hidden="1" x14ac:dyDescent="0.3">
      <c r="A40">
        <v>2013</v>
      </c>
      <c r="B40">
        <v>4</v>
      </c>
      <c r="C40">
        <v>835</v>
      </c>
      <c r="D40" t="str">
        <f>_xlfn.CONCAT(qa_month[[#This Row],[year]],"-",qa_month[[#This Row],[month]])</f>
        <v>2013-4</v>
      </c>
      <c r="E40">
        <v>17.4115393518519</v>
      </c>
      <c r="F40">
        <v>16.366666666666699</v>
      </c>
    </row>
    <row r="41" spans="1:6" hidden="1" x14ac:dyDescent="0.3">
      <c r="A41">
        <v>2013</v>
      </c>
      <c r="B41">
        <v>5</v>
      </c>
      <c r="C41">
        <v>855</v>
      </c>
      <c r="D41" t="str">
        <f>_xlfn.CONCAT(qa_month[[#This Row],[year]],"-",qa_month[[#This Row],[month]])</f>
        <v>2013-5</v>
      </c>
      <c r="E41">
        <v>43.797164351851897</v>
      </c>
      <c r="F41">
        <v>14.633333333333301</v>
      </c>
    </row>
    <row r="42" spans="1:6" hidden="1" x14ac:dyDescent="0.3">
      <c r="A42">
        <v>2013</v>
      </c>
      <c r="B42">
        <v>6</v>
      </c>
      <c r="C42">
        <v>761</v>
      </c>
      <c r="D42" t="str">
        <f>_xlfn.CONCAT(qa_month[[#This Row],[year]],"-",qa_month[[#This Row],[month]])</f>
        <v>2013-6</v>
      </c>
      <c r="E42">
        <v>47.601631944444399</v>
      </c>
      <c r="F42">
        <v>15.3</v>
      </c>
    </row>
    <row r="43" spans="1:6" hidden="1" x14ac:dyDescent="0.3">
      <c r="A43">
        <v>2013</v>
      </c>
      <c r="B43">
        <v>7</v>
      </c>
      <c r="C43">
        <v>805</v>
      </c>
      <c r="D43" t="str">
        <f>_xlfn.CONCAT(qa_month[[#This Row],[year]],"-",qa_month[[#This Row],[month]])</f>
        <v>2013-7</v>
      </c>
      <c r="E43">
        <v>28.792291666666699</v>
      </c>
      <c r="F43">
        <v>14.233333333333301</v>
      </c>
    </row>
    <row r="44" spans="1:6" hidden="1" x14ac:dyDescent="0.3">
      <c r="A44">
        <v>2013</v>
      </c>
      <c r="B44">
        <v>8</v>
      </c>
      <c r="C44">
        <v>824</v>
      </c>
      <c r="D44" t="str">
        <f>_xlfn.CONCAT(qa_month[[#This Row],[year]],"-",qa_month[[#This Row],[month]])</f>
        <v>2013-8</v>
      </c>
      <c r="E44">
        <v>41.378043981481497</v>
      </c>
      <c r="F44">
        <v>14.966666666666701</v>
      </c>
    </row>
    <row r="45" spans="1:6" hidden="1" x14ac:dyDescent="0.3">
      <c r="A45">
        <v>2013</v>
      </c>
      <c r="B45">
        <v>9</v>
      </c>
      <c r="C45">
        <v>831</v>
      </c>
      <c r="D45" t="str">
        <f>_xlfn.CONCAT(qa_month[[#This Row],[year]],"-",qa_month[[#This Row],[month]])</f>
        <v>2013-9</v>
      </c>
      <c r="E45">
        <v>34.613599537036997</v>
      </c>
      <c r="F45">
        <v>19</v>
      </c>
    </row>
    <row r="46" spans="1:6" hidden="1" x14ac:dyDescent="0.3">
      <c r="A46">
        <v>2013</v>
      </c>
      <c r="B46">
        <v>10</v>
      </c>
      <c r="C46">
        <v>985</v>
      </c>
      <c r="D46" t="str">
        <f>_xlfn.CONCAT(qa_month[[#This Row],[year]],"-",qa_month[[#This Row],[month]])</f>
        <v>2013-10</v>
      </c>
      <c r="E46">
        <v>52.872835648148097</v>
      </c>
      <c r="F46">
        <v>15.75</v>
      </c>
    </row>
    <row r="47" spans="1:6" hidden="1" x14ac:dyDescent="0.3">
      <c r="A47">
        <v>2013</v>
      </c>
      <c r="B47">
        <v>11</v>
      </c>
      <c r="C47">
        <v>870</v>
      </c>
      <c r="D47" t="str">
        <f>_xlfn.CONCAT(qa_month[[#This Row],[year]],"-",qa_month[[#This Row],[month]])</f>
        <v>2013-11</v>
      </c>
      <c r="E47">
        <v>24.520416666666701</v>
      </c>
      <c r="F47">
        <v>12.25</v>
      </c>
    </row>
    <row r="48" spans="1:6" hidden="1" x14ac:dyDescent="0.3">
      <c r="A48">
        <v>2013</v>
      </c>
      <c r="B48">
        <v>12</v>
      </c>
      <c r="C48">
        <v>762</v>
      </c>
      <c r="D48" t="str">
        <f>_xlfn.CONCAT(qa_month[[#This Row],[year]],"-",qa_month[[#This Row],[month]])</f>
        <v>2013-12</v>
      </c>
      <c r="E48">
        <v>17.390717592592601</v>
      </c>
      <c r="F48">
        <v>12.266666666666699</v>
      </c>
    </row>
    <row r="49" spans="1:6" hidden="1" x14ac:dyDescent="0.3">
      <c r="A49">
        <v>2014</v>
      </c>
      <c r="B49">
        <v>1</v>
      </c>
      <c r="C49">
        <v>1016</v>
      </c>
      <c r="D49" t="str">
        <f>_xlfn.CONCAT(qa_month[[#This Row],[year]],"-",qa_month[[#This Row],[month]])</f>
        <v>2014-1</v>
      </c>
      <c r="E49">
        <v>7.6460416666666697</v>
      </c>
      <c r="F49">
        <v>12.516666666666699</v>
      </c>
    </row>
    <row r="50" spans="1:6" hidden="1" x14ac:dyDescent="0.3">
      <c r="A50">
        <v>2014</v>
      </c>
      <c r="B50">
        <v>2</v>
      </c>
      <c r="C50">
        <v>946</v>
      </c>
      <c r="D50" t="str">
        <f>_xlfn.CONCAT(qa_month[[#This Row],[year]],"-",qa_month[[#This Row],[month]])</f>
        <v>2014-2</v>
      </c>
      <c r="E50">
        <v>16.577962962962999</v>
      </c>
      <c r="F50">
        <v>13.1</v>
      </c>
    </row>
    <row r="51" spans="1:6" hidden="1" x14ac:dyDescent="0.3">
      <c r="A51">
        <v>2014</v>
      </c>
      <c r="B51">
        <v>3</v>
      </c>
      <c r="C51">
        <v>1000</v>
      </c>
      <c r="D51" t="str">
        <f>_xlfn.CONCAT(qa_month[[#This Row],[year]],"-",qa_month[[#This Row],[month]])</f>
        <v>2014-3</v>
      </c>
      <c r="E51">
        <v>27.9021412037037</v>
      </c>
      <c r="F51">
        <v>15.466666666666701</v>
      </c>
    </row>
    <row r="52" spans="1:6" hidden="1" x14ac:dyDescent="0.3">
      <c r="A52">
        <v>2014</v>
      </c>
      <c r="B52">
        <v>4</v>
      </c>
      <c r="C52">
        <v>961</v>
      </c>
      <c r="D52" t="str">
        <f>_xlfn.CONCAT(qa_month[[#This Row],[year]],"-",qa_month[[#This Row],[month]])</f>
        <v>2014-4</v>
      </c>
      <c r="E52">
        <v>56.083993055555602</v>
      </c>
      <c r="F52">
        <v>16.383333333333301</v>
      </c>
    </row>
    <row r="53" spans="1:6" hidden="1" x14ac:dyDescent="0.3">
      <c r="A53">
        <v>2014</v>
      </c>
      <c r="B53">
        <v>5</v>
      </c>
      <c r="C53">
        <v>867</v>
      </c>
      <c r="D53" t="str">
        <f>_xlfn.CONCAT(qa_month[[#This Row],[year]],"-",qa_month[[#This Row],[month]])</f>
        <v>2014-5</v>
      </c>
      <c r="E53">
        <v>14.7435300925926</v>
      </c>
      <c r="F53">
        <v>15.3166666666667</v>
      </c>
    </row>
    <row r="54" spans="1:6" hidden="1" x14ac:dyDescent="0.3">
      <c r="A54">
        <v>2014</v>
      </c>
      <c r="B54">
        <v>6</v>
      </c>
      <c r="C54">
        <v>996</v>
      </c>
      <c r="D54" t="str">
        <f>_xlfn.CONCAT(qa_month[[#This Row],[year]],"-",qa_month[[#This Row],[month]])</f>
        <v>2014-6</v>
      </c>
      <c r="E54">
        <v>7.9711111111111101</v>
      </c>
      <c r="F54">
        <v>12.266666666666699</v>
      </c>
    </row>
    <row r="55" spans="1:6" hidden="1" x14ac:dyDescent="0.3">
      <c r="A55">
        <v>2014</v>
      </c>
      <c r="B55">
        <v>7</v>
      </c>
      <c r="C55">
        <v>1043</v>
      </c>
      <c r="D55" t="str">
        <f>_xlfn.CONCAT(qa_month[[#This Row],[year]],"-",qa_month[[#This Row],[month]])</f>
        <v>2014-7</v>
      </c>
      <c r="E55">
        <v>36.509780092592599</v>
      </c>
      <c r="F55">
        <v>13.383333333333301</v>
      </c>
    </row>
    <row r="56" spans="1:6" hidden="1" x14ac:dyDescent="0.3">
      <c r="A56">
        <v>2014</v>
      </c>
      <c r="B56">
        <v>8</v>
      </c>
      <c r="C56">
        <v>1042</v>
      </c>
      <c r="D56" t="str">
        <f>_xlfn.CONCAT(qa_month[[#This Row],[year]],"-",qa_month[[#This Row],[month]])</f>
        <v>2014-8</v>
      </c>
      <c r="E56">
        <v>32.865243055555602</v>
      </c>
      <c r="F56">
        <v>11.5666666666667</v>
      </c>
    </row>
    <row r="57" spans="1:6" hidden="1" x14ac:dyDescent="0.3">
      <c r="A57">
        <v>2014</v>
      </c>
      <c r="B57">
        <v>9</v>
      </c>
      <c r="C57">
        <v>1089</v>
      </c>
      <c r="D57" t="str">
        <f>_xlfn.CONCAT(qa_month[[#This Row],[year]],"-",qa_month[[#This Row],[month]])</f>
        <v>2014-9</v>
      </c>
      <c r="E57">
        <v>56.203159722222203</v>
      </c>
      <c r="F57">
        <v>13.716666666666701</v>
      </c>
    </row>
    <row r="58" spans="1:6" hidden="1" x14ac:dyDescent="0.3">
      <c r="A58">
        <v>2014</v>
      </c>
      <c r="B58">
        <v>10</v>
      </c>
      <c r="C58">
        <v>1222</v>
      </c>
      <c r="D58" t="str">
        <f>_xlfn.CONCAT(qa_month[[#This Row],[year]],"-",qa_month[[#This Row],[month]])</f>
        <v>2014-10</v>
      </c>
      <c r="E58">
        <v>48.145300925925902</v>
      </c>
      <c r="F58">
        <v>15.45</v>
      </c>
    </row>
    <row r="59" spans="1:6" hidden="1" x14ac:dyDescent="0.3">
      <c r="A59">
        <v>2014</v>
      </c>
      <c r="B59">
        <v>11</v>
      </c>
      <c r="C59">
        <v>1068</v>
      </c>
      <c r="D59" t="str">
        <f>_xlfn.CONCAT(qa_month[[#This Row],[year]],"-",qa_month[[#This Row],[month]])</f>
        <v>2014-11</v>
      </c>
      <c r="E59">
        <v>55.171296296296298</v>
      </c>
      <c r="F59">
        <v>16.683333333333302</v>
      </c>
    </row>
    <row r="60" spans="1:6" hidden="1" x14ac:dyDescent="0.3">
      <c r="A60">
        <v>2014</v>
      </c>
      <c r="B60">
        <v>12</v>
      </c>
      <c r="C60">
        <v>885</v>
      </c>
      <c r="D60" t="str">
        <f>_xlfn.CONCAT(qa_month[[#This Row],[year]],"-",qa_month[[#This Row],[month]])</f>
        <v>2014-12</v>
      </c>
      <c r="E60">
        <v>57.6987847222222</v>
      </c>
      <c r="F60">
        <v>16.8333333333333</v>
      </c>
    </row>
    <row r="61" spans="1:6" hidden="1" x14ac:dyDescent="0.3">
      <c r="A61">
        <v>2015</v>
      </c>
      <c r="B61">
        <v>1</v>
      </c>
      <c r="C61">
        <v>1129</v>
      </c>
      <c r="D61" t="str">
        <f>_xlfn.CONCAT(qa_month[[#This Row],[year]],"-",qa_month[[#This Row],[month]])</f>
        <v>2015-1</v>
      </c>
      <c r="E61">
        <v>44.392094907407397</v>
      </c>
      <c r="F61">
        <v>15.116666666666699</v>
      </c>
    </row>
    <row r="62" spans="1:6" hidden="1" x14ac:dyDescent="0.3">
      <c r="A62">
        <v>2015</v>
      </c>
      <c r="B62">
        <v>2</v>
      </c>
      <c r="C62">
        <v>1090</v>
      </c>
      <c r="D62" t="str">
        <f>_xlfn.CONCAT(qa_month[[#This Row],[year]],"-",qa_month[[#This Row],[month]])</f>
        <v>2015-2</v>
      </c>
      <c r="E62">
        <v>15.670405092592601</v>
      </c>
      <c r="F62">
        <v>15.216666666666701</v>
      </c>
    </row>
    <row r="63" spans="1:6" hidden="1" x14ac:dyDescent="0.3">
      <c r="A63">
        <v>2015</v>
      </c>
      <c r="B63">
        <v>3</v>
      </c>
      <c r="C63">
        <v>1142</v>
      </c>
      <c r="D63" t="str">
        <f>_xlfn.CONCAT(qa_month[[#This Row],[year]],"-",qa_month[[#This Row],[month]])</f>
        <v>2015-3</v>
      </c>
      <c r="E63">
        <v>36.251122685185202</v>
      </c>
      <c r="F63">
        <v>16.3</v>
      </c>
    </row>
    <row r="64" spans="1:6" hidden="1" x14ac:dyDescent="0.3">
      <c r="A64">
        <v>2015</v>
      </c>
      <c r="B64">
        <v>4</v>
      </c>
      <c r="C64">
        <v>1094</v>
      </c>
      <c r="D64" t="str">
        <f>_xlfn.CONCAT(qa_month[[#This Row],[year]],"-",qa_month[[#This Row],[month]])</f>
        <v>2015-4</v>
      </c>
      <c r="E64">
        <v>46.960902777777797</v>
      </c>
      <c r="F64">
        <v>16.616666666666699</v>
      </c>
    </row>
    <row r="65" spans="1:6" hidden="1" x14ac:dyDescent="0.3">
      <c r="A65">
        <v>2015</v>
      </c>
      <c r="B65">
        <v>5</v>
      </c>
      <c r="C65">
        <v>1011</v>
      </c>
      <c r="D65" t="str">
        <f>_xlfn.CONCAT(qa_month[[#This Row],[year]],"-",qa_month[[#This Row],[month]])</f>
        <v>2015-5</v>
      </c>
      <c r="E65">
        <v>32.350810185185203</v>
      </c>
      <c r="F65">
        <v>17.133333333333301</v>
      </c>
    </row>
    <row r="66" spans="1:6" hidden="1" x14ac:dyDescent="0.3">
      <c r="A66">
        <v>2015</v>
      </c>
      <c r="B66">
        <v>6</v>
      </c>
      <c r="C66">
        <v>1055</v>
      </c>
      <c r="D66" t="str">
        <f>_xlfn.CONCAT(qa_month[[#This Row],[year]],"-",qa_month[[#This Row],[month]])</f>
        <v>2015-6</v>
      </c>
      <c r="E66">
        <v>41.562384259259296</v>
      </c>
      <c r="F66">
        <v>16.350000000000001</v>
      </c>
    </row>
    <row r="67" spans="1:6" hidden="1" x14ac:dyDescent="0.3">
      <c r="A67">
        <v>2015</v>
      </c>
      <c r="B67">
        <v>7</v>
      </c>
      <c r="C67">
        <v>1143</v>
      </c>
      <c r="D67" t="str">
        <f>_xlfn.CONCAT(qa_month[[#This Row],[year]],"-",qa_month[[#This Row],[month]])</f>
        <v>2015-7</v>
      </c>
      <c r="E67">
        <v>21.1905324074074</v>
      </c>
      <c r="F67">
        <v>14.366666666666699</v>
      </c>
    </row>
    <row r="68" spans="1:6" hidden="1" x14ac:dyDescent="0.3">
      <c r="A68">
        <v>2015</v>
      </c>
      <c r="B68">
        <v>8</v>
      </c>
      <c r="C68">
        <v>1059</v>
      </c>
      <c r="D68" t="str">
        <f>_xlfn.CONCAT(qa_month[[#This Row],[year]],"-",qa_month[[#This Row],[month]])</f>
        <v>2015-8</v>
      </c>
      <c r="E68">
        <v>16.925532407407399</v>
      </c>
      <c r="F68">
        <v>16.100000000000001</v>
      </c>
    </row>
    <row r="69" spans="1:6" hidden="1" x14ac:dyDescent="0.3">
      <c r="A69">
        <v>2015</v>
      </c>
      <c r="B69">
        <v>9</v>
      </c>
      <c r="C69">
        <v>1030</v>
      </c>
      <c r="D69" t="str">
        <f>_xlfn.CONCAT(qa_month[[#This Row],[year]],"-",qa_month[[#This Row],[month]])</f>
        <v>2015-9</v>
      </c>
      <c r="E69">
        <v>9.27171296296296</v>
      </c>
      <c r="F69">
        <v>16.216666666666701</v>
      </c>
    </row>
    <row r="70" spans="1:6" hidden="1" x14ac:dyDescent="0.3">
      <c r="A70">
        <v>2015</v>
      </c>
      <c r="B70">
        <v>10</v>
      </c>
      <c r="C70">
        <v>1103</v>
      </c>
      <c r="D70" t="str">
        <f>_xlfn.CONCAT(qa_month[[#This Row],[year]],"-",qa_month[[#This Row],[month]])</f>
        <v>2015-10</v>
      </c>
      <c r="E70">
        <v>16.0604050925926</v>
      </c>
      <c r="F70">
        <v>16.716666666666701</v>
      </c>
    </row>
    <row r="71" spans="1:6" hidden="1" x14ac:dyDescent="0.3">
      <c r="A71">
        <v>2015</v>
      </c>
      <c r="B71">
        <v>11</v>
      </c>
      <c r="C71">
        <v>992</v>
      </c>
      <c r="D71" t="str">
        <f>_xlfn.CONCAT(qa_month[[#This Row],[year]],"-",qa_month[[#This Row],[month]])</f>
        <v>2015-11</v>
      </c>
      <c r="E71">
        <v>44.399618055555599</v>
      </c>
      <c r="F71">
        <v>15.85</v>
      </c>
    </row>
    <row r="72" spans="1:6" hidden="1" x14ac:dyDescent="0.3">
      <c r="A72">
        <v>2015</v>
      </c>
      <c r="B72">
        <v>12</v>
      </c>
      <c r="C72">
        <v>947</v>
      </c>
      <c r="D72" t="str">
        <f>_xlfn.CONCAT(qa_month[[#This Row],[year]],"-",qa_month[[#This Row],[month]])</f>
        <v>2015-12</v>
      </c>
      <c r="E72">
        <v>26.0668402777778</v>
      </c>
      <c r="F72">
        <v>15.733333333333301</v>
      </c>
    </row>
    <row r="73" spans="1:6" hidden="1" x14ac:dyDescent="0.3">
      <c r="A73">
        <v>2016</v>
      </c>
      <c r="B73">
        <v>1</v>
      </c>
      <c r="C73">
        <v>1028</v>
      </c>
      <c r="D73" t="str">
        <f>_xlfn.CONCAT(qa_month[[#This Row],[year]],"-",qa_month[[#This Row],[month]])</f>
        <v>2016-1</v>
      </c>
      <c r="E73">
        <v>31.191736111111101</v>
      </c>
      <c r="F73">
        <v>15.0666666666667</v>
      </c>
    </row>
    <row r="74" spans="1:6" hidden="1" x14ac:dyDescent="0.3">
      <c r="A74">
        <v>2016</v>
      </c>
      <c r="B74">
        <v>2</v>
      </c>
      <c r="C74">
        <v>1189</v>
      </c>
      <c r="D74" t="str">
        <f>_xlfn.CONCAT(qa_month[[#This Row],[year]],"-",qa_month[[#This Row],[month]])</f>
        <v>2016-2</v>
      </c>
      <c r="E74">
        <v>23.449560185185199</v>
      </c>
      <c r="F74">
        <v>15.983333333333301</v>
      </c>
    </row>
    <row r="75" spans="1:6" hidden="1" x14ac:dyDescent="0.3">
      <c r="A75">
        <v>2016</v>
      </c>
      <c r="B75">
        <v>3</v>
      </c>
      <c r="C75">
        <v>1228</v>
      </c>
      <c r="D75" t="str">
        <f>_xlfn.CONCAT(qa_month[[#This Row],[year]],"-",qa_month[[#This Row],[month]])</f>
        <v>2016-3</v>
      </c>
      <c r="E75">
        <v>22.522743055555601</v>
      </c>
      <c r="F75">
        <v>15.7</v>
      </c>
    </row>
    <row r="76" spans="1:6" hidden="1" x14ac:dyDescent="0.3">
      <c r="A76">
        <v>2016</v>
      </c>
      <c r="B76">
        <v>4</v>
      </c>
      <c r="C76">
        <v>1225</v>
      </c>
      <c r="D76" t="str">
        <f>_xlfn.CONCAT(qa_month[[#This Row],[year]],"-",qa_month[[#This Row],[month]])</f>
        <v>2016-4</v>
      </c>
      <c r="E76">
        <v>14.9959722222222</v>
      </c>
      <c r="F76">
        <v>13.733333333333301</v>
      </c>
    </row>
    <row r="77" spans="1:6" hidden="1" x14ac:dyDescent="0.3">
      <c r="A77">
        <v>2016</v>
      </c>
      <c r="B77">
        <v>5</v>
      </c>
      <c r="C77">
        <v>1085</v>
      </c>
      <c r="D77" t="str">
        <f>_xlfn.CONCAT(qa_month[[#This Row],[year]],"-",qa_month[[#This Row],[month]])</f>
        <v>2016-5</v>
      </c>
      <c r="E77">
        <v>20.295208333333299</v>
      </c>
      <c r="F77">
        <v>15.266666666666699</v>
      </c>
    </row>
    <row r="78" spans="1:6" hidden="1" x14ac:dyDescent="0.3">
      <c r="A78">
        <v>2016</v>
      </c>
      <c r="B78">
        <v>6</v>
      </c>
      <c r="C78">
        <v>1183</v>
      </c>
      <c r="D78" t="str">
        <f>_xlfn.CONCAT(qa_month[[#This Row],[year]],"-",qa_month[[#This Row],[month]])</f>
        <v>2016-6</v>
      </c>
      <c r="E78">
        <v>12.1075578703704</v>
      </c>
      <c r="F78">
        <v>15.766666666666699</v>
      </c>
    </row>
    <row r="79" spans="1:6" hidden="1" x14ac:dyDescent="0.3">
      <c r="A79">
        <v>2016</v>
      </c>
      <c r="B79">
        <v>7</v>
      </c>
      <c r="C79">
        <v>1029</v>
      </c>
      <c r="D79" t="str">
        <f>_xlfn.CONCAT(qa_month[[#This Row],[year]],"-",qa_month[[#This Row],[month]])</f>
        <v>2016-7</v>
      </c>
      <c r="E79">
        <v>20.105486111111102</v>
      </c>
      <c r="F79">
        <v>18.100000000000001</v>
      </c>
    </row>
    <row r="80" spans="1:6" hidden="1" x14ac:dyDescent="0.3">
      <c r="A80">
        <v>2016</v>
      </c>
      <c r="B80">
        <v>8</v>
      </c>
      <c r="C80">
        <v>1101</v>
      </c>
      <c r="D80" t="str">
        <f>_xlfn.CONCAT(qa_month[[#This Row],[year]],"-",qa_month[[#This Row],[month]])</f>
        <v>2016-8</v>
      </c>
      <c r="E80">
        <v>7.5316550925925903</v>
      </c>
      <c r="F80">
        <v>12.716666666666701</v>
      </c>
    </row>
    <row r="81" spans="1:6" hidden="1" x14ac:dyDescent="0.3">
      <c r="A81">
        <v>2016</v>
      </c>
      <c r="B81">
        <v>9</v>
      </c>
      <c r="C81">
        <v>1016</v>
      </c>
      <c r="D81" t="str">
        <f>_xlfn.CONCAT(qa_month[[#This Row],[year]],"-",qa_month[[#This Row],[month]])</f>
        <v>2016-9</v>
      </c>
      <c r="E81">
        <v>9.8168634259259306</v>
      </c>
      <c r="F81">
        <v>11.2</v>
      </c>
    </row>
    <row r="82" spans="1:6" hidden="1" x14ac:dyDescent="0.3">
      <c r="A82">
        <v>2016</v>
      </c>
      <c r="B82">
        <v>10</v>
      </c>
      <c r="C82">
        <v>957</v>
      </c>
      <c r="D82" t="str">
        <f>_xlfn.CONCAT(qa_month[[#This Row],[year]],"-",qa_month[[#This Row],[month]])</f>
        <v>2016-10</v>
      </c>
      <c r="E82">
        <v>15.118993055555601</v>
      </c>
      <c r="F82">
        <v>12.5666666666667</v>
      </c>
    </row>
    <row r="83" spans="1:6" hidden="1" x14ac:dyDescent="0.3">
      <c r="A83">
        <v>2016</v>
      </c>
      <c r="B83">
        <v>11</v>
      </c>
      <c r="C83">
        <v>1021</v>
      </c>
      <c r="D83" t="str">
        <f>_xlfn.CONCAT(qa_month[[#This Row],[year]],"-",qa_month[[#This Row],[month]])</f>
        <v>2016-11</v>
      </c>
      <c r="E83">
        <v>37.670914351851799</v>
      </c>
      <c r="F83">
        <v>12.983333333333301</v>
      </c>
    </row>
    <row r="84" spans="1:6" hidden="1" x14ac:dyDescent="0.3">
      <c r="A84">
        <v>2016</v>
      </c>
      <c r="B84">
        <v>12</v>
      </c>
      <c r="C84">
        <v>900</v>
      </c>
      <c r="D84" t="str">
        <f>_xlfn.CONCAT(qa_month[[#This Row],[year]],"-",qa_month[[#This Row],[month]])</f>
        <v>2016-12</v>
      </c>
      <c r="E84">
        <v>30.141145833333301</v>
      </c>
      <c r="F84">
        <v>16.4166666666667</v>
      </c>
    </row>
    <row r="85" spans="1:6" x14ac:dyDescent="0.3">
      <c r="A85">
        <v>2017</v>
      </c>
      <c r="B85">
        <v>1</v>
      </c>
      <c r="C85">
        <v>1027</v>
      </c>
      <c r="D85" t="str">
        <f>_xlfn.CONCAT(qa_month[[#This Row],[year]],"-",qa_month[[#This Row],[month]])</f>
        <v>2017-1</v>
      </c>
      <c r="E85">
        <v>37.133796296296303</v>
      </c>
      <c r="F85">
        <v>17.266666666666701</v>
      </c>
    </row>
    <row r="86" spans="1:6" x14ac:dyDescent="0.3">
      <c r="A86">
        <v>2017</v>
      </c>
      <c r="B86">
        <v>2</v>
      </c>
      <c r="C86">
        <v>1045</v>
      </c>
      <c r="D86" t="str">
        <f>_xlfn.CONCAT(qa_month[[#This Row],[year]],"-",qa_month[[#This Row],[month]])</f>
        <v>2017-2</v>
      </c>
      <c r="E86">
        <v>8.3352083333333304</v>
      </c>
      <c r="F86">
        <v>14.233333333333301</v>
      </c>
    </row>
    <row r="87" spans="1:6" x14ac:dyDescent="0.3">
      <c r="A87">
        <v>2017</v>
      </c>
      <c r="B87">
        <v>3</v>
      </c>
      <c r="C87">
        <v>1154</v>
      </c>
      <c r="D87" t="str">
        <f>_xlfn.CONCAT(qa_month[[#This Row],[year]],"-",qa_month[[#This Row],[month]])</f>
        <v>2017-3</v>
      </c>
      <c r="E87">
        <v>12.9902314814815</v>
      </c>
      <c r="F87">
        <v>14.883333333333301</v>
      </c>
    </row>
    <row r="88" spans="1:6" x14ac:dyDescent="0.3">
      <c r="A88">
        <v>2017</v>
      </c>
      <c r="B88">
        <v>4</v>
      </c>
      <c r="C88">
        <v>960</v>
      </c>
      <c r="D88" t="str">
        <f>_xlfn.CONCAT(qa_month[[#This Row],[year]],"-",qa_month[[#This Row],[month]])</f>
        <v>2017-4</v>
      </c>
      <c r="E88">
        <v>14.6634259259259</v>
      </c>
      <c r="F88">
        <v>14.233333333333301</v>
      </c>
    </row>
    <row r="89" spans="1:6" x14ac:dyDescent="0.3">
      <c r="A89">
        <v>2017</v>
      </c>
      <c r="B89">
        <v>5</v>
      </c>
      <c r="C89">
        <v>1028</v>
      </c>
      <c r="D89" t="str">
        <f>_xlfn.CONCAT(qa_month[[#This Row],[year]],"-",qa_month[[#This Row],[month]])</f>
        <v>2017-5</v>
      </c>
      <c r="E89">
        <v>14.923935185185201</v>
      </c>
      <c r="F89">
        <v>15.0666666666667</v>
      </c>
    </row>
    <row r="90" spans="1:6" x14ac:dyDescent="0.3">
      <c r="A90">
        <v>2017</v>
      </c>
      <c r="B90">
        <v>6</v>
      </c>
      <c r="C90">
        <v>1060</v>
      </c>
      <c r="D90" t="str">
        <f>_xlfn.CONCAT(qa_month[[#This Row],[year]],"-",qa_month[[#This Row],[month]])</f>
        <v>2017-6</v>
      </c>
      <c r="E90">
        <v>16.135173611111099</v>
      </c>
      <c r="F90">
        <v>13.783333333333299</v>
      </c>
    </row>
    <row r="91" spans="1:6" x14ac:dyDescent="0.3">
      <c r="A91">
        <v>2017</v>
      </c>
      <c r="B91">
        <v>7</v>
      </c>
      <c r="C91">
        <v>982</v>
      </c>
      <c r="D91" t="str">
        <f>_xlfn.CONCAT(qa_month[[#This Row],[year]],"-",qa_month[[#This Row],[month]])</f>
        <v>2017-7</v>
      </c>
      <c r="E91">
        <v>31.005451388888901</v>
      </c>
      <c r="F91">
        <v>16.9166666666667</v>
      </c>
    </row>
    <row r="92" spans="1:6" x14ac:dyDescent="0.3">
      <c r="A92">
        <v>2017</v>
      </c>
      <c r="B92">
        <v>8</v>
      </c>
      <c r="C92">
        <v>916</v>
      </c>
      <c r="D92" t="str">
        <f>_xlfn.CONCAT(qa_month[[#This Row],[year]],"-",qa_month[[#This Row],[month]])</f>
        <v>2017-8</v>
      </c>
      <c r="E92">
        <v>14.300555555555601</v>
      </c>
      <c r="F92">
        <v>15.033333333333299</v>
      </c>
    </row>
    <row r="93" spans="1:6" x14ac:dyDescent="0.3">
      <c r="A93">
        <v>2017</v>
      </c>
      <c r="B93">
        <v>9</v>
      </c>
      <c r="C93">
        <v>854</v>
      </c>
      <c r="D93" t="str">
        <f>_xlfn.CONCAT(qa_month[[#This Row],[year]],"-",qa_month[[#This Row],[month]])</f>
        <v>2017-9</v>
      </c>
      <c r="E93">
        <v>5.8801157407407398</v>
      </c>
      <c r="F93">
        <v>15.9333333333333</v>
      </c>
    </row>
    <row r="94" spans="1:6" x14ac:dyDescent="0.3">
      <c r="A94">
        <v>2017</v>
      </c>
      <c r="B94">
        <v>10</v>
      </c>
      <c r="C94">
        <v>890</v>
      </c>
      <c r="D94" t="str">
        <f>_xlfn.CONCAT(qa_month[[#This Row],[year]],"-",qa_month[[#This Row],[month]])</f>
        <v>2017-10</v>
      </c>
      <c r="E94">
        <v>10.580486111111099</v>
      </c>
      <c r="F94">
        <v>15.283333333333299</v>
      </c>
    </row>
    <row r="95" spans="1:6" x14ac:dyDescent="0.3">
      <c r="A95">
        <v>2017</v>
      </c>
      <c r="B95">
        <v>11</v>
      </c>
      <c r="C95">
        <v>948</v>
      </c>
      <c r="D95" t="str">
        <f>_xlfn.CONCAT(qa_month[[#This Row],[year]],"-",qa_month[[#This Row],[month]])</f>
        <v>2017-11</v>
      </c>
      <c r="E95">
        <v>12.6715162037037</v>
      </c>
      <c r="F95">
        <v>14.8166666666667</v>
      </c>
    </row>
    <row r="96" spans="1:6" x14ac:dyDescent="0.3">
      <c r="A96">
        <v>2017</v>
      </c>
      <c r="B96">
        <v>12</v>
      </c>
      <c r="C96">
        <v>766</v>
      </c>
      <c r="D96" t="str">
        <f>_xlfn.CONCAT(qa_month[[#This Row],[year]],"-",qa_month[[#This Row],[month]])</f>
        <v>2017-12</v>
      </c>
      <c r="E96">
        <v>8.5599768518518502</v>
      </c>
      <c r="F96">
        <v>14.6</v>
      </c>
    </row>
    <row r="97" spans="1:6" x14ac:dyDescent="0.3">
      <c r="A97">
        <v>2018</v>
      </c>
      <c r="B97">
        <v>1</v>
      </c>
      <c r="C97">
        <v>962</v>
      </c>
      <c r="D97" t="str">
        <f>_xlfn.CONCAT(qa_month[[#This Row],[year]],"-",qa_month[[#This Row],[month]])</f>
        <v>2018-1</v>
      </c>
      <c r="E97">
        <v>10.2984143518519</v>
      </c>
      <c r="F97">
        <v>16.483333333333299</v>
      </c>
    </row>
    <row r="98" spans="1:6" x14ac:dyDescent="0.3">
      <c r="A98">
        <v>2018</v>
      </c>
      <c r="B98">
        <v>2</v>
      </c>
      <c r="C98">
        <v>880</v>
      </c>
      <c r="D98" t="str">
        <f>_xlfn.CONCAT(qa_month[[#This Row],[year]],"-",qa_month[[#This Row],[month]])</f>
        <v>2018-2</v>
      </c>
      <c r="E98">
        <v>11.5065509259259</v>
      </c>
      <c r="F98">
        <v>15.4166666666667</v>
      </c>
    </row>
    <row r="99" spans="1:6" x14ac:dyDescent="0.3">
      <c r="A99">
        <v>2018</v>
      </c>
      <c r="B99">
        <v>3</v>
      </c>
      <c r="C99">
        <v>1004</v>
      </c>
      <c r="D99" t="str">
        <f>_xlfn.CONCAT(qa_month[[#This Row],[year]],"-",qa_month[[#This Row],[month]])</f>
        <v>2018-3</v>
      </c>
      <c r="E99">
        <v>12.990694444444401</v>
      </c>
      <c r="F99">
        <v>16.3333333333333</v>
      </c>
    </row>
    <row r="100" spans="1:6" x14ac:dyDescent="0.3">
      <c r="A100">
        <v>2018</v>
      </c>
      <c r="B100">
        <v>4</v>
      </c>
      <c r="C100">
        <v>934</v>
      </c>
      <c r="D100" t="str">
        <f>_xlfn.CONCAT(qa_month[[#This Row],[year]],"-",qa_month[[#This Row],[month]])</f>
        <v>2018-4</v>
      </c>
      <c r="E100">
        <v>7.13465277777778</v>
      </c>
      <c r="F100">
        <v>13.5</v>
      </c>
    </row>
    <row r="101" spans="1:6" x14ac:dyDescent="0.3">
      <c r="A101">
        <v>2018</v>
      </c>
      <c r="B101">
        <v>5</v>
      </c>
      <c r="C101">
        <v>928</v>
      </c>
      <c r="D101" t="str">
        <f>_xlfn.CONCAT(qa_month[[#This Row],[year]],"-",qa_month[[#This Row],[month]])</f>
        <v>2018-5</v>
      </c>
      <c r="E101">
        <v>6.9751967592592603</v>
      </c>
      <c r="F101">
        <v>14.25</v>
      </c>
    </row>
    <row r="102" spans="1:6" x14ac:dyDescent="0.3">
      <c r="A102">
        <v>2018</v>
      </c>
      <c r="B102">
        <v>6</v>
      </c>
      <c r="C102">
        <v>881</v>
      </c>
      <c r="D102" t="str">
        <f>_xlfn.CONCAT(qa_month[[#This Row],[year]],"-",qa_month[[#This Row],[month]])</f>
        <v>2018-6</v>
      </c>
      <c r="E102">
        <v>10.7233680555556</v>
      </c>
      <c r="F102">
        <v>15.766666666666699</v>
      </c>
    </row>
    <row r="103" spans="1:6" x14ac:dyDescent="0.3">
      <c r="A103">
        <v>2018</v>
      </c>
      <c r="B103">
        <v>7</v>
      </c>
      <c r="C103">
        <v>860</v>
      </c>
      <c r="D103" t="str">
        <f>_xlfn.CONCAT(qa_month[[#This Row],[year]],"-",qa_month[[#This Row],[month]])</f>
        <v>2018-7</v>
      </c>
      <c r="E103">
        <v>14.906122685185199</v>
      </c>
      <c r="F103">
        <v>16.233333333333299</v>
      </c>
    </row>
    <row r="104" spans="1:6" x14ac:dyDescent="0.3">
      <c r="A104">
        <v>2018</v>
      </c>
      <c r="B104">
        <v>8</v>
      </c>
      <c r="C104">
        <v>932</v>
      </c>
      <c r="D104" t="str">
        <f>_xlfn.CONCAT(qa_month[[#This Row],[year]],"-",qa_month[[#This Row],[month]])</f>
        <v>2018-8</v>
      </c>
      <c r="E104">
        <v>7.7740740740740701</v>
      </c>
      <c r="F104">
        <v>16.216666666666701</v>
      </c>
    </row>
    <row r="105" spans="1:6" x14ac:dyDescent="0.3">
      <c r="A105">
        <v>2018</v>
      </c>
      <c r="B105">
        <v>9</v>
      </c>
      <c r="C105">
        <v>748</v>
      </c>
      <c r="D105" t="str">
        <f>_xlfn.CONCAT(qa_month[[#This Row],[year]],"-",qa_month[[#This Row],[month]])</f>
        <v>2018-9</v>
      </c>
      <c r="E105">
        <v>5.3582175925925899</v>
      </c>
      <c r="F105">
        <v>14.4</v>
      </c>
    </row>
    <row r="106" spans="1:6" x14ac:dyDescent="0.3">
      <c r="A106">
        <v>2018</v>
      </c>
      <c r="B106">
        <v>10</v>
      </c>
      <c r="C106">
        <v>921</v>
      </c>
      <c r="D106" t="str">
        <f>_xlfn.CONCAT(qa_month[[#This Row],[year]],"-",qa_month[[#This Row],[month]])</f>
        <v>2018-10</v>
      </c>
      <c r="E106">
        <v>6.6891087962963001</v>
      </c>
      <c r="F106">
        <v>15.5</v>
      </c>
    </row>
    <row r="107" spans="1:6" x14ac:dyDescent="0.3">
      <c r="A107">
        <v>2018</v>
      </c>
      <c r="B107">
        <v>11</v>
      </c>
      <c r="C107">
        <v>991</v>
      </c>
      <c r="D107" t="str">
        <f>_xlfn.CONCAT(qa_month[[#This Row],[year]],"-",qa_month[[#This Row],[month]])</f>
        <v>2018-11</v>
      </c>
      <c r="E107">
        <v>7.37023148148148</v>
      </c>
      <c r="F107">
        <v>14.6666666666667</v>
      </c>
    </row>
    <row r="108" spans="1:6" x14ac:dyDescent="0.3">
      <c r="A108">
        <v>2018</v>
      </c>
      <c r="B108">
        <v>12</v>
      </c>
      <c r="C108">
        <v>747</v>
      </c>
      <c r="D108" t="str">
        <f>_xlfn.CONCAT(qa_month[[#This Row],[year]],"-",qa_month[[#This Row],[month]])</f>
        <v>2018-12</v>
      </c>
      <c r="E108">
        <v>6.9362615740740701</v>
      </c>
      <c r="F108">
        <v>14.6833333333333</v>
      </c>
    </row>
    <row r="109" spans="1:6" x14ac:dyDescent="0.3">
      <c r="A109">
        <v>2019</v>
      </c>
      <c r="B109">
        <v>1</v>
      </c>
      <c r="C109">
        <v>917</v>
      </c>
      <c r="D109" t="str">
        <f>_xlfn.CONCAT(qa_month[[#This Row],[year]],"-",qa_month[[#This Row],[month]])</f>
        <v>2019-1</v>
      </c>
      <c r="E109">
        <v>6.7066898148148102</v>
      </c>
      <c r="F109">
        <v>14.616666666666699</v>
      </c>
    </row>
    <row r="110" spans="1:6" x14ac:dyDescent="0.3">
      <c r="A110">
        <v>2019</v>
      </c>
      <c r="B110">
        <v>2</v>
      </c>
      <c r="C110">
        <v>915</v>
      </c>
      <c r="D110" t="str">
        <f>_xlfn.CONCAT(qa_month[[#This Row],[year]],"-",qa_month[[#This Row],[month]])</f>
        <v>2019-2</v>
      </c>
      <c r="E110">
        <v>4.3465856481481504</v>
      </c>
      <c r="F110">
        <v>18.016666666666701</v>
      </c>
    </row>
    <row r="111" spans="1:6" x14ac:dyDescent="0.3">
      <c r="A111">
        <v>2019</v>
      </c>
      <c r="B111">
        <v>3</v>
      </c>
      <c r="C111">
        <v>874</v>
      </c>
      <c r="D111" t="str">
        <f>_xlfn.CONCAT(qa_month[[#This Row],[year]],"-",qa_month[[#This Row],[month]])</f>
        <v>2019-3</v>
      </c>
      <c r="E111">
        <v>6.1266666666666696</v>
      </c>
      <c r="F111">
        <v>14.4166666666667</v>
      </c>
    </row>
    <row r="112" spans="1:6" x14ac:dyDescent="0.3">
      <c r="A112">
        <v>2019</v>
      </c>
      <c r="B112">
        <v>4</v>
      </c>
      <c r="C112">
        <v>797</v>
      </c>
      <c r="D112" t="str">
        <f>_xlfn.CONCAT(qa_month[[#This Row],[year]],"-",qa_month[[#This Row],[month]])</f>
        <v>2019-4</v>
      </c>
      <c r="E112">
        <v>11.491030092592601</v>
      </c>
      <c r="F112">
        <v>16.116666666666699</v>
      </c>
    </row>
    <row r="113" spans="1:6" x14ac:dyDescent="0.3">
      <c r="A113">
        <v>2019</v>
      </c>
      <c r="B113">
        <v>5</v>
      </c>
      <c r="C113">
        <v>844</v>
      </c>
      <c r="D113" t="str">
        <f>_xlfn.CONCAT(qa_month[[#This Row],[year]],"-",qa_month[[#This Row],[month]])</f>
        <v>2019-5</v>
      </c>
      <c r="E113">
        <v>6.7336342592592597</v>
      </c>
      <c r="F113">
        <v>19.316666666666698</v>
      </c>
    </row>
    <row r="114" spans="1:6" x14ac:dyDescent="0.3">
      <c r="A114">
        <v>2019</v>
      </c>
      <c r="B114">
        <v>6</v>
      </c>
      <c r="C114">
        <v>758</v>
      </c>
      <c r="D114" t="str">
        <f>_xlfn.CONCAT(qa_month[[#This Row],[year]],"-",qa_month[[#This Row],[month]])</f>
        <v>2019-6</v>
      </c>
      <c r="E114">
        <v>9.1537731481481508</v>
      </c>
      <c r="F114">
        <v>18.399999999999999</v>
      </c>
    </row>
    <row r="115" spans="1:6" x14ac:dyDescent="0.3">
      <c r="A115">
        <v>2019</v>
      </c>
      <c r="B115">
        <v>7</v>
      </c>
      <c r="C115">
        <v>910</v>
      </c>
      <c r="D115" t="str">
        <f>_xlfn.CONCAT(qa_month[[#This Row],[year]],"-",qa_month[[#This Row],[month]])</f>
        <v>2019-7</v>
      </c>
      <c r="E115">
        <v>5.4654976851851904</v>
      </c>
      <c r="F115">
        <v>17.350000000000001</v>
      </c>
    </row>
    <row r="116" spans="1:6" x14ac:dyDescent="0.3">
      <c r="A116">
        <v>2019</v>
      </c>
      <c r="B116">
        <v>8</v>
      </c>
      <c r="C116">
        <v>774</v>
      </c>
      <c r="D116" t="str">
        <f>_xlfn.CONCAT(qa_month[[#This Row],[year]],"-",qa_month[[#This Row],[month]])</f>
        <v>2019-8</v>
      </c>
      <c r="E116">
        <v>8.0631944444444397</v>
      </c>
      <c r="F116">
        <v>19.766666666666701</v>
      </c>
    </row>
    <row r="117" spans="1:6" x14ac:dyDescent="0.3">
      <c r="A117">
        <v>2019</v>
      </c>
      <c r="B117">
        <v>9</v>
      </c>
      <c r="C117">
        <v>720</v>
      </c>
      <c r="D117" t="str">
        <f>_xlfn.CONCAT(qa_month[[#This Row],[year]],"-",qa_month[[#This Row],[month]])</f>
        <v>2019-9</v>
      </c>
      <c r="E117">
        <v>6.6605092592592596</v>
      </c>
      <c r="F117">
        <v>17.283333333333299</v>
      </c>
    </row>
    <row r="118" spans="1:6" x14ac:dyDescent="0.3">
      <c r="A118">
        <v>2019</v>
      </c>
      <c r="B118">
        <v>10</v>
      </c>
      <c r="C118">
        <v>823</v>
      </c>
      <c r="D118" t="str">
        <f>_xlfn.CONCAT(qa_month[[#This Row],[year]],"-",qa_month[[#This Row],[month]])</f>
        <v>2019-10</v>
      </c>
      <c r="E118">
        <v>6.9436921296296301</v>
      </c>
      <c r="F118">
        <v>20.85</v>
      </c>
    </row>
    <row r="119" spans="1:6" x14ac:dyDescent="0.3">
      <c r="A119">
        <v>2019</v>
      </c>
      <c r="B119">
        <v>11</v>
      </c>
      <c r="C119">
        <v>788</v>
      </c>
      <c r="D119" t="str">
        <f>_xlfn.CONCAT(qa_month[[#This Row],[year]],"-",qa_month[[#This Row],[month]])</f>
        <v>2019-11</v>
      </c>
      <c r="E119">
        <v>5.84420138888889</v>
      </c>
      <c r="F119">
        <v>20.816666666666698</v>
      </c>
    </row>
    <row r="120" spans="1:6" x14ac:dyDescent="0.3">
      <c r="A120">
        <v>2019</v>
      </c>
      <c r="B120">
        <v>12</v>
      </c>
      <c r="C120">
        <v>711</v>
      </c>
      <c r="D120" t="str">
        <f>_xlfn.CONCAT(qa_month[[#This Row],[year]],"-",qa_month[[#This Row],[month]])</f>
        <v>2019-12</v>
      </c>
      <c r="E120">
        <v>3.5024189814814801</v>
      </c>
      <c r="F120">
        <v>18.5833333333333</v>
      </c>
    </row>
    <row r="121" spans="1:6" x14ac:dyDescent="0.3">
      <c r="A121">
        <v>2020</v>
      </c>
      <c r="B121">
        <v>1</v>
      </c>
      <c r="C121">
        <v>790</v>
      </c>
      <c r="D121" t="str">
        <f>_xlfn.CONCAT(qa_month[[#This Row],[year]],"-",qa_month[[#This Row],[month]])</f>
        <v>2020-1</v>
      </c>
      <c r="E121">
        <v>4.0644097222222202</v>
      </c>
      <c r="F121">
        <v>16.899999999999999</v>
      </c>
    </row>
    <row r="122" spans="1:6" x14ac:dyDescent="0.3">
      <c r="A122">
        <v>2020</v>
      </c>
      <c r="B122">
        <v>2</v>
      </c>
      <c r="C122">
        <v>885</v>
      </c>
      <c r="D122" t="str">
        <f>_xlfn.CONCAT(qa_month[[#This Row],[year]],"-",qa_month[[#This Row],[month]])</f>
        <v>2020-2</v>
      </c>
      <c r="E122">
        <v>3.5353819444444401</v>
      </c>
      <c r="F122">
        <v>17.033333333333299</v>
      </c>
    </row>
    <row r="123" spans="1:6" x14ac:dyDescent="0.3">
      <c r="A123">
        <v>2020</v>
      </c>
      <c r="B123">
        <v>3</v>
      </c>
      <c r="C123">
        <v>866</v>
      </c>
      <c r="D123" t="str">
        <f>_xlfn.CONCAT(qa_month[[#This Row],[year]],"-",qa_month[[#This Row],[month]])</f>
        <v>2020-3</v>
      </c>
      <c r="E123">
        <v>3.66862268518519</v>
      </c>
      <c r="F123">
        <v>20.149999999999999</v>
      </c>
    </row>
    <row r="124" spans="1:6" x14ac:dyDescent="0.3">
      <c r="A124">
        <v>2020</v>
      </c>
      <c r="B124">
        <v>4</v>
      </c>
      <c r="C124">
        <v>842</v>
      </c>
      <c r="D124" t="str">
        <f>_xlfn.CONCAT(qa_month[[#This Row],[year]],"-",qa_month[[#This Row],[month]])</f>
        <v>2020-4</v>
      </c>
      <c r="E124">
        <v>3.5310763888888901</v>
      </c>
      <c r="F124">
        <v>21.65</v>
      </c>
    </row>
    <row r="125" spans="1:6" x14ac:dyDescent="0.3">
      <c r="A125">
        <v>2020</v>
      </c>
      <c r="B125">
        <v>5</v>
      </c>
      <c r="C125">
        <v>792</v>
      </c>
      <c r="D125" t="str">
        <f>_xlfn.CONCAT(qa_month[[#This Row],[year]],"-",qa_month[[#This Row],[month]])</f>
        <v>2020-5</v>
      </c>
      <c r="E125">
        <v>2.0196874999999999</v>
      </c>
      <c r="F125">
        <v>20.433333333333302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4ACF-3C1B-4716-A6DF-337D5AA73A8A}">
  <dimension ref="A1:H91"/>
  <sheetViews>
    <sheetView tabSelected="1" topLeftCell="E7" zoomScale="96" workbookViewId="0">
      <selection activeCell="E39" sqref="E39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42.6640625" bestFit="1" customWidth="1"/>
    <col min="6" max="6" width="43" bestFit="1" customWidth="1"/>
    <col min="7" max="7" width="42.77734375" bestFit="1" customWidth="1"/>
    <col min="8" max="8" width="43.109375" bestFit="1" customWidth="1"/>
  </cols>
  <sheetData>
    <row r="1" spans="1:8" x14ac:dyDescent="0.3">
      <c r="A1" t="s">
        <v>0</v>
      </c>
      <c r="B1" t="s">
        <v>11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3">
      <c r="A2">
        <v>2009</v>
      </c>
      <c r="B2">
        <v>2</v>
      </c>
      <c r="C2">
        <v>1</v>
      </c>
      <c r="D2" t="str">
        <f>_xlfn.CONCAT(ABA_weekday[[#This Row],[year]],"-",ABA_weekday[[#This Row],[weekday]])</f>
        <v>2009-2</v>
      </c>
      <c r="E2">
        <v>0.236296296296296</v>
      </c>
      <c r="F2">
        <v>340.26666666666699</v>
      </c>
      <c r="G2">
        <v>13.1487731481481</v>
      </c>
      <c r="H2">
        <v>18934.233333333301</v>
      </c>
    </row>
    <row r="3" spans="1:8" hidden="1" x14ac:dyDescent="0.3">
      <c r="A3">
        <v>2009</v>
      </c>
      <c r="B3">
        <v>3</v>
      </c>
      <c r="C3">
        <v>2</v>
      </c>
      <c r="D3" t="str">
        <f>_xlfn.CONCAT(ABA_weekday[[#This Row],[year]],"-",ABA_weekday[[#This Row],[weekday]])</f>
        <v>2009-3</v>
      </c>
      <c r="E3">
        <v>2.8703703703703699E-3</v>
      </c>
      <c r="F3">
        <v>3.95</v>
      </c>
      <c r="G3">
        <v>2.2847222222222199E-2</v>
      </c>
      <c r="H3">
        <v>4.1333333333333302</v>
      </c>
    </row>
    <row r="4" spans="1:8" hidden="1" x14ac:dyDescent="0.3">
      <c r="D4" t="str">
        <f>_xlfn.CONCAT(ABA_weekday[[#This Row],[year]],"-",ABA_weekday[[#This Row],[weekday]])</f>
        <v>-</v>
      </c>
    </row>
    <row r="5" spans="1:8" x14ac:dyDescent="0.3">
      <c r="A5">
        <v>2010</v>
      </c>
      <c r="B5">
        <v>1</v>
      </c>
      <c r="C5">
        <v>153</v>
      </c>
      <c r="D5" t="str">
        <f>_xlfn.CONCAT(ABA_weekday[[#This Row],[year]],"-",ABA_weekday[[#This Row],[weekday]])</f>
        <v>2010-1</v>
      </c>
      <c r="E5">
        <v>1.47748842592593</v>
      </c>
      <c r="F5">
        <v>7.68333333333333</v>
      </c>
      <c r="G5">
        <v>2.9765509259259302</v>
      </c>
      <c r="H5">
        <v>6.7333333333333298</v>
      </c>
    </row>
    <row r="6" spans="1:8" x14ac:dyDescent="0.3">
      <c r="A6">
        <v>2010</v>
      </c>
      <c r="B6">
        <v>2</v>
      </c>
      <c r="C6">
        <v>190</v>
      </c>
      <c r="D6" t="str">
        <f>_xlfn.CONCAT(ABA_weekday[[#This Row],[year]],"-",ABA_weekday[[#This Row],[weekday]])</f>
        <v>2010-2</v>
      </c>
      <c r="E6">
        <v>1.14665509259259</v>
      </c>
      <c r="F6">
        <v>9.43333333333333</v>
      </c>
      <c r="G6">
        <v>2.9461458333333299</v>
      </c>
      <c r="H6">
        <v>9.43333333333333</v>
      </c>
    </row>
    <row r="7" spans="1:8" x14ac:dyDescent="0.3">
      <c r="A7">
        <v>2010</v>
      </c>
      <c r="B7">
        <v>3</v>
      </c>
      <c r="C7">
        <v>192</v>
      </c>
      <c r="D7" t="str">
        <f>_xlfn.CONCAT(ABA_weekday[[#This Row],[year]],"-",ABA_weekday[[#This Row],[weekday]])</f>
        <v>2010-3</v>
      </c>
      <c r="E7">
        <v>1.2482407407407401</v>
      </c>
      <c r="F7">
        <v>6.43333333333333</v>
      </c>
      <c r="G7">
        <v>0.78289351851851896</v>
      </c>
      <c r="H7">
        <v>9.0833333333333304</v>
      </c>
    </row>
    <row r="8" spans="1:8" x14ac:dyDescent="0.3">
      <c r="A8">
        <v>2010</v>
      </c>
      <c r="B8">
        <v>4</v>
      </c>
      <c r="C8">
        <v>200</v>
      </c>
      <c r="D8" t="str">
        <f>_xlfn.CONCAT(ABA_weekday[[#This Row],[year]],"-",ABA_weekday[[#This Row],[weekday]])</f>
        <v>2010-4</v>
      </c>
      <c r="E8">
        <v>1.39711805555556</v>
      </c>
      <c r="F8">
        <v>7.18333333333333</v>
      </c>
      <c r="G8">
        <v>0.92577546296296298</v>
      </c>
      <c r="H8">
        <v>6.8</v>
      </c>
    </row>
    <row r="9" spans="1:8" x14ac:dyDescent="0.3">
      <c r="A9">
        <v>2010</v>
      </c>
      <c r="B9">
        <v>5</v>
      </c>
      <c r="C9">
        <v>154</v>
      </c>
      <c r="D9" t="str">
        <f>_xlfn.CONCAT(ABA_weekday[[#This Row],[year]],"-",ABA_weekday[[#This Row],[weekday]])</f>
        <v>2010-5</v>
      </c>
      <c r="E9">
        <v>3.2693518518518498</v>
      </c>
      <c r="F9">
        <v>4.4000000000000004</v>
      </c>
      <c r="G9">
        <v>1.39711805555556</v>
      </c>
      <c r="H9">
        <v>5.4</v>
      </c>
    </row>
    <row r="10" spans="1:8" x14ac:dyDescent="0.3">
      <c r="A10">
        <v>2010</v>
      </c>
      <c r="B10">
        <v>6</v>
      </c>
      <c r="C10">
        <v>42</v>
      </c>
      <c r="D10" t="str">
        <f>_xlfn.CONCAT(ABA_weekday[[#This Row],[year]],"-",ABA_weekday[[#This Row],[weekday]])</f>
        <v>2010-6</v>
      </c>
      <c r="E10">
        <v>2.9461458333333299</v>
      </c>
      <c r="F10">
        <v>8.6333333333333293</v>
      </c>
      <c r="G10">
        <v>1.69028935185185</v>
      </c>
      <c r="H10">
        <v>8.6333333333333293</v>
      </c>
    </row>
    <row r="11" spans="1:8" x14ac:dyDescent="0.3">
      <c r="A11">
        <v>2010</v>
      </c>
      <c r="B11">
        <v>7</v>
      </c>
      <c r="C11">
        <v>50</v>
      </c>
      <c r="D11" t="str">
        <f>_xlfn.CONCAT(ABA_weekday[[#This Row],[year]],"-",ABA_weekday[[#This Row],[weekday]])</f>
        <v>2010-7</v>
      </c>
      <c r="E11">
        <v>1.4317013888888901</v>
      </c>
      <c r="F11">
        <v>15.033333333333299</v>
      </c>
      <c r="G11">
        <v>1.89293981481481</v>
      </c>
      <c r="H11">
        <v>16.266666666666701</v>
      </c>
    </row>
    <row r="12" spans="1:8" x14ac:dyDescent="0.3">
      <c r="D12" t="str">
        <f>_xlfn.CONCAT(ABA_weekday[[#This Row],[year]],"-",ABA_weekday[[#This Row],[weekday]])</f>
        <v>-</v>
      </c>
    </row>
    <row r="13" spans="1:8" x14ac:dyDescent="0.3">
      <c r="A13">
        <v>2011</v>
      </c>
      <c r="B13">
        <v>1</v>
      </c>
      <c r="C13">
        <v>718</v>
      </c>
      <c r="D13" t="str">
        <f>_xlfn.CONCAT(ABA_weekday[[#This Row],[year]],"-",ABA_weekday[[#This Row],[weekday]])</f>
        <v>2011-1</v>
      </c>
      <c r="E13">
        <v>0.90103009259259303</v>
      </c>
      <c r="F13">
        <v>6</v>
      </c>
      <c r="G13">
        <v>2.43616898148148</v>
      </c>
      <c r="H13">
        <v>6.4166666666666696</v>
      </c>
    </row>
    <row r="14" spans="1:8" x14ac:dyDescent="0.3">
      <c r="A14">
        <v>2011</v>
      </c>
      <c r="B14">
        <v>2</v>
      </c>
      <c r="C14">
        <v>899</v>
      </c>
      <c r="D14" t="str">
        <f>_xlfn.CONCAT(ABA_weekday[[#This Row],[year]],"-",ABA_weekday[[#This Row],[weekday]])</f>
        <v>2011-2</v>
      </c>
      <c r="E14">
        <v>0.83875</v>
      </c>
      <c r="F14">
        <v>4.3333333333333304</v>
      </c>
      <c r="G14">
        <v>0.864375</v>
      </c>
      <c r="H14">
        <v>5.45</v>
      </c>
    </row>
    <row r="15" spans="1:8" x14ac:dyDescent="0.3">
      <c r="A15">
        <v>2011</v>
      </c>
      <c r="B15">
        <v>3</v>
      </c>
      <c r="C15">
        <v>791</v>
      </c>
      <c r="D15" t="str">
        <f>_xlfn.CONCAT(ABA_weekday[[#This Row],[year]],"-",ABA_weekday[[#This Row],[weekday]])</f>
        <v>2011-3</v>
      </c>
      <c r="E15">
        <v>0.86612268518518498</v>
      </c>
      <c r="F15">
        <v>4.56666666666667</v>
      </c>
      <c r="G15">
        <v>0.871956018518519</v>
      </c>
      <c r="H15">
        <v>6.4</v>
      </c>
    </row>
    <row r="16" spans="1:8" x14ac:dyDescent="0.3">
      <c r="A16">
        <v>2011</v>
      </c>
      <c r="B16">
        <v>4</v>
      </c>
      <c r="C16">
        <v>881</v>
      </c>
      <c r="D16" t="str">
        <f>_xlfn.CONCAT(ABA_weekday[[#This Row],[year]],"-",ABA_weekday[[#This Row],[weekday]])</f>
        <v>2011-4</v>
      </c>
      <c r="E16">
        <v>0.96685185185185196</v>
      </c>
      <c r="F16">
        <v>5.3333333333333304</v>
      </c>
      <c r="G16">
        <v>0.84664351851851805</v>
      </c>
      <c r="H16">
        <v>7.06666666666667</v>
      </c>
    </row>
    <row r="17" spans="1:8" x14ac:dyDescent="0.3">
      <c r="A17">
        <v>2011</v>
      </c>
      <c r="B17">
        <v>5</v>
      </c>
      <c r="C17">
        <v>680</v>
      </c>
      <c r="D17" t="str">
        <f>_xlfn.CONCAT(ABA_weekday[[#This Row],[year]],"-",ABA_weekday[[#This Row],[weekday]])</f>
        <v>2011-5</v>
      </c>
      <c r="E17">
        <v>2.8829513888888898</v>
      </c>
      <c r="F17">
        <v>5</v>
      </c>
      <c r="G17">
        <v>0.87385416666666704</v>
      </c>
      <c r="H17">
        <v>7.0166666666666702</v>
      </c>
    </row>
    <row r="18" spans="1:8" x14ac:dyDescent="0.3">
      <c r="A18">
        <v>2011</v>
      </c>
      <c r="B18">
        <v>6</v>
      </c>
      <c r="C18">
        <v>172</v>
      </c>
      <c r="D18" t="str">
        <f>_xlfn.CONCAT(ABA_weekday[[#This Row],[year]],"-",ABA_weekday[[#This Row],[weekday]])</f>
        <v>2011-6</v>
      </c>
      <c r="E18">
        <v>2.0806134259259301</v>
      </c>
      <c r="F18">
        <v>8.06666666666667</v>
      </c>
      <c r="G18">
        <v>1.1978124999999999</v>
      </c>
      <c r="H18">
        <v>9.81666666666667</v>
      </c>
    </row>
    <row r="19" spans="1:8" x14ac:dyDescent="0.3">
      <c r="A19">
        <v>2011</v>
      </c>
      <c r="B19">
        <v>7</v>
      </c>
      <c r="C19">
        <v>231</v>
      </c>
      <c r="D19" t="str">
        <f>_xlfn.CONCAT(ABA_weekday[[#This Row],[year]],"-",ABA_weekday[[#This Row],[weekday]])</f>
        <v>2011-7</v>
      </c>
      <c r="E19">
        <v>1.7622337962962999</v>
      </c>
      <c r="F19">
        <v>8.9666666666666703</v>
      </c>
      <c r="G19">
        <v>2.1400925925925902</v>
      </c>
      <c r="H19">
        <v>9.4666666666666703</v>
      </c>
    </row>
    <row r="20" spans="1:8" x14ac:dyDescent="0.3">
      <c r="D20" t="str">
        <f>_xlfn.CONCAT(ABA_weekday[[#This Row],[year]],"-",ABA_weekday[[#This Row],[weekday]])</f>
        <v>-</v>
      </c>
    </row>
    <row r="21" spans="1:8" x14ac:dyDescent="0.3">
      <c r="A21">
        <v>2012</v>
      </c>
      <c r="B21">
        <v>1</v>
      </c>
      <c r="C21">
        <v>1260</v>
      </c>
      <c r="D21" t="str">
        <f>_xlfn.CONCAT(ABA_weekday[[#This Row],[year]],"-",ABA_weekday[[#This Row],[weekday]])</f>
        <v>2012-1</v>
      </c>
      <c r="E21">
        <v>0.90396990740740701</v>
      </c>
      <c r="F21">
        <v>4.75</v>
      </c>
      <c r="G21">
        <v>2.6384027777777801</v>
      </c>
      <c r="H21">
        <v>5.4833333333333298</v>
      </c>
    </row>
    <row r="22" spans="1:8" x14ac:dyDescent="0.3">
      <c r="A22">
        <v>2012</v>
      </c>
      <c r="B22">
        <v>2</v>
      </c>
      <c r="C22">
        <v>1504</v>
      </c>
      <c r="D22" t="str">
        <f>_xlfn.CONCAT(ABA_weekday[[#This Row],[year]],"-",ABA_weekday[[#This Row],[weekday]])</f>
        <v>2012-2</v>
      </c>
      <c r="E22">
        <v>0.94760416666666702</v>
      </c>
      <c r="F22">
        <v>4.5833333333333304</v>
      </c>
      <c r="G22">
        <v>0.83877314814814796</v>
      </c>
      <c r="H22">
        <v>5.5333333333333297</v>
      </c>
    </row>
    <row r="23" spans="1:8" x14ac:dyDescent="0.3">
      <c r="A23">
        <v>2012</v>
      </c>
      <c r="B23">
        <v>3</v>
      </c>
      <c r="C23">
        <v>1428</v>
      </c>
      <c r="D23" t="str">
        <f>_xlfn.CONCAT(ABA_weekday[[#This Row],[year]],"-",ABA_weekday[[#This Row],[weekday]])</f>
        <v>2012-3</v>
      </c>
      <c r="E23">
        <v>0.86859953703703696</v>
      </c>
      <c r="F23">
        <v>4.81666666666667</v>
      </c>
      <c r="G23">
        <v>0.86706018518518502</v>
      </c>
      <c r="H23">
        <v>6.0333333333333297</v>
      </c>
    </row>
    <row r="24" spans="1:8" x14ac:dyDescent="0.3">
      <c r="A24">
        <v>2012</v>
      </c>
      <c r="B24">
        <v>4</v>
      </c>
      <c r="C24">
        <v>1513</v>
      </c>
      <c r="D24" t="str">
        <f>_xlfn.CONCAT(ABA_weekday[[#This Row],[year]],"-",ABA_weekday[[#This Row],[weekday]])</f>
        <v>2012-4</v>
      </c>
      <c r="E24">
        <v>0.84216435185185201</v>
      </c>
      <c r="F24">
        <v>4.5999999999999996</v>
      </c>
      <c r="G24">
        <v>0.83159722222222199</v>
      </c>
      <c r="H24">
        <v>5.0833333333333304</v>
      </c>
    </row>
    <row r="25" spans="1:8" x14ac:dyDescent="0.3">
      <c r="A25">
        <v>2012</v>
      </c>
      <c r="B25">
        <v>5</v>
      </c>
      <c r="C25">
        <v>1277</v>
      </c>
      <c r="D25" t="str">
        <f>_xlfn.CONCAT(ABA_weekday[[#This Row],[year]],"-",ABA_weekday[[#This Row],[weekday]])</f>
        <v>2012-5</v>
      </c>
      <c r="E25">
        <v>2.5196412037037001</v>
      </c>
      <c r="F25">
        <v>4.0333333333333297</v>
      </c>
      <c r="G25">
        <v>0.93054398148148099</v>
      </c>
      <c r="H25">
        <v>5.1333333333333302</v>
      </c>
    </row>
    <row r="26" spans="1:8" x14ac:dyDescent="0.3">
      <c r="A26">
        <v>2012</v>
      </c>
      <c r="B26">
        <v>6</v>
      </c>
      <c r="C26">
        <v>414</v>
      </c>
      <c r="D26" t="str">
        <f>_xlfn.CONCAT(ABA_weekday[[#This Row],[year]],"-",ABA_weekday[[#This Row],[weekday]])</f>
        <v>2012-6</v>
      </c>
      <c r="E26">
        <v>2.6384027777777801</v>
      </c>
      <c r="F26">
        <v>13.983333333333301</v>
      </c>
      <c r="G26">
        <v>1.5466319444444401</v>
      </c>
      <c r="H26">
        <v>15.05</v>
      </c>
    </row>
    <row r="27" spans="1:8" x14ac:dyDescent="0.3">
      <c r="A27">
        <v>2012</v>
      </c>
      <c r="B27">
        <v>7</v>
      </c>
      <c r="C27">
        <v>400</v>
      </c>
      <c r="D27" t="str">
        <f>_xlfn.CONCAT(ABA_weekday[[#This Row],[year]],"-",ABA_weekday[[#This Row],[weekday]])</f>
        <v>2012-7</v>
      </c>
      <c r="E27">
        <v>1.3747569444444401</v>
      </c>
      <c r="F27">
        <v>6.1666666666666696</v>
      </c>
      <c r="G27">
        <v>1.68306712962963</v>
      </c>
      <c r="H27">
        <v>8.8833333333333293</v>
      </c>
    </row>
    <row r="28" spans="1:8" x14ac:dyDescent="0.3">
      <c r="D28" t="str">
        <f>_xlfn.CONCAT(ABA_weekday[[#This Row],[year]],"-",ABA_weekday[[#This Row],[weekday]])</f>
        <v>-</v>
      </c>
    </row>
    <row r="29" spans="1:8" x14ac:dyDescent="0.3">
      <c r="A29">
        <v>2013</v>
      </c>
      <c r="B29">
        <v>1</v>
      </c>
      <c r="C29">
        <v>1861</v>
      </c>
      <c r="D29" t="str">
        <f>_xlfn.CONCAT(ABA_weekday[[#This Row],[year]],"-",ABA_weekday[[#This Row],[weekday]])</f>
        <v>2013-1</v>
      </c>
      <c r="E29">
        <v>0.94126157407407396</v>
      </c>
      <c r="F29">
        <v>4.2333333333333298</v>
      </c>
      <c r="G29">
        <v>2.4090509259259298</v>
      </c>
      <c r="H29">
        <v>4.4000000000000004</v>
      </c>
    </row>
    <row r="30" spans="1:8" x14ac:dyDescent="0.3">
      <c r="A30">
        <v>2013</v>
      </c>
      <c r="B30">
        <v>2</v>
      </c>
      <c r="C30">
        <v>2035</v>
      </c>
      <c r="D30" t="str">
        <f>_xlfn.CONCAT(ABA_weekday[[#This Row],[year]],"-",ABA_weekday[[#This Row],[weekday]])</f>
        <v>2013-2</v>
      </c>
      <c r="E30">
        <v>0.92320601851851802</v>
      </c>
      <c r="F30">
        <v>4.06666666666667</v>
      </c>
      <c r="G30">
        <v>0.95436342592592605</v>
      </c>
      <c r="H30">
        <v>4.9833333333333298</v>
      </c>
    </row>
    <row r="31" spans="1:8" x14ac:dyDescent="0.3">
      <c r="A31">
        <v>2013</v>
      </c>
      <c r="B31">
        <v>3</v>
      </c>
      <c r="C31">
        <v>2069</v>
      </c>
      <c r="D31" t="str">
        <f>_xlfn.CONCAT(ABA_weekday[[#This Row],[year]],"-",ABA_weekday[[#This Row],[weekday]])</f>
        <v>2013-3</v>
      </c>
      <c r="E31">
        <v>0.84431712962963001</v>
      </c>
      <c r="F31">
        <v>4.0166666666666702</v>
      </c>
      <c r="G31">
        <v>0.94784722222222195</v>
      </c>
      <c r="H31">
        <v>4.5333333333333297</v>
      </c>
    </row>
    <row r="32" spans="1:8" x14ac:dyDescent="0.3">
      <c r="A32">
        <v>2013</v>
      </c>
      <c r="B32">
        <v>4</v>
      </c>
      <c r="C32">
        <v>2060</v>
      </c>
      <c r="D32" t="str">
        <f>_xlfn.CONCAT(ABA_weekday[[#This Row],[year]],"-",ABA_weekday[[#This Row],[weekday]])</f>
        <v>2013-4</v>
      </c>
      <c r="E32">
        <v>0.89917824074074104</v>
      </c>
      <c r="F32">
        <v>4.3833333333333302</v>
      </c>
      <c r="G32">
        <v>0.91181712962963002</v>
      </c>
      <c r="H32">
        <v>5.1333333333333302</v>
      </c>
    </row>
    <row r="33" spans="1:8" x14ac:dyDescent="0.3">
      <c r="A33">
        <v>2013</v>
      </c>
      <c r="B33">
        <v>5</v>
      </c>
      <c r="C33">
        <v>1783</v>
      </c>
      <c r="D33" t="str">
        <f>_xlfn.CONCAT(ABA_weekday[[#This Row],[year]],"-",ABA_weekday[[#This Row],[weekday]])</f>
        <v>2013-5</v>
      </c>
      <c r="E33">
        <v>2.6762268518518502</v>
      </c>
      <c r="F33">
        <v>5.15</v>
      </c>
      <c r="G33">
        <v>0.95538194444444402</v>
      </c>
      <c r="H33">
        <v>5.4166666666666696</v>
      </c>
    </row>
    <row r="34" spans="1:8" x14ac:dyDescent="0.3">
      <c r="A34">
        <v>2013</v>
      </c>
      <c r="B34">
        <v>6</v>
      </c>
      <c r="C34">
        <v>587</v>
      </c>
      <c r="D34" t="str">
        <f>_xlfn.CONCAT(ABA_weekday[[#This Row],[year]],"-",ABA_weekday[[#This Row],[weekday]])</f>
        <v>2013-6</v>
      </c>
      <c r="E34">
        <v>2.5010416666666702</v>
      </c>
      <c r="F34">
        <v>9.2166666666666703</v>
      </c>
      <c r="G34">
        <v>1.4648842592592599</v>
      </c>
      <c r="H34">
        <v>9.2166666666666703</v>
      </c>
    </row>
    <row r="35" spans="1:8" x14ac:dyDescent="0.3">
      <c r="A35">
        <v>2013</v>
      </c>
      <c r="B35">
        <v>7</v>
      </c>
      <c r="C35">
        <v>676</v>
      </c>
      <c r="D35" t="str">
        <f>_xlfn.CONCAT(ABA_weekday[[#This Row],[year]],"-",ABA_weekday[[#This Row],[weekday]])</f>
        <v>2013-7</v>
      </c>
      <c r="E35">
        <v>1.20450231481481</v>
      </c>
      <c r="F35">
        <v>5.4666666666666703</v>
      </c>
      <c r="G35">
        <v>1.3468402777777799</v>
      </c>
      <c r="H35">
        <v>6.2333333333333298</v>
      </c>
    </row>
    <row r="36" spans="1:8" x14ac:dyDescent="0.3">
      <c r="D36" t="str">
        <f>_xlfn.CONCAT(ABA_weekday[[#This Row],[year]],"-",ABA_weekday[[#This Row],[weekday]])</f>
        <v>-</v>
      </c>
    </row>
    <row r="37" spans="1:8" x14ac:dyDescent="0.3">
      <c r="A37">
        <v>2014</v>
      </c>
      <c r="B37">
        <v>1</v>
      </c>
      <c r="C37">
        <v>2493</v>
      </c>
      <c r="D37" t="str">
        <f>_xlfn.CONCAT(ABA_weekday[[#This Row],[year]],"-",ABA_weekday[[#This Row],[weekday]])</f>
        <v>2014-1</v>
      </c>
      <c r="E37">
        <v>0.86748842592592601</v>
      </c>
      <c r="F37">
        <v>3.7666666666666702</v>
      </c>
      <c r="G37">
        <v>2.32314814814815</v>
      </c>
      <c r="H37">
        <v>4.1333333333333302</v>
      </c>
    </row>
    <row r="38" spans="1:8" x14ac:dyDescent="0.3">
      <c r="A38">
        <v>2014</v>
      </c>
      <c r="B38">
        <v>2</v>
      </c>
      <c r="C38">
        <v>2883</v>
      </c>
      <c r="D38" t="str">
        <f>_xlfn.CONCAT(ABA_weekday[[#This Row],[year]],"-",ABA_weekday[[#This Row],[weekday]])</f>
        <v>2014-2</v>
      </c>
      <c r="E38">
        <v>0.82288194444444396</v>
      </c>
      <c r="F38">
        <v>3.1666666666666701</v>
      </c>
      <c r="G38">
        <v>0.85892361111111104</v>
      </c>
      <c r="H38">
        <v>3.5833333333333299</v>
      </c>
    </row>
    <row r="39" spans="1:8" x14ac:dyDescent="0.3">
      <c r="A39">
        <v>2014</v>
      </c>
      <c r="B39">
        <v>3</v>
      </c>
      <c r="C39">
        <v>2833</v>
      </c>
      <c r="D39" t="str">
        <f>_xlfn.CONCAT(ABA_weekday[[#This Row],[year]],"-",ABA_weekday[[#This Row],[weekday]])</f>
        <v>2014-3</v>
      </c>
      <c r="E39">
        <v>0.82625000000000004</v>
      </c>
      <c r="F39">
        <v>3.4</v>
      </c>
      <c r="G39">
        <v>0.93188657407407405</v>
      </c>
      <c r="H39">
        <v>3.9833333333333298</v>
      </c>
    </row>
    <row r="40" spans="1:8" x14ac:dyDescent="0.3">
      <c r="A40">
        <v>2014</v>
      </c>
      <c r="B40">
        <v>4</v>
      </c>
      <c r="C40">
        <v>2737</v>
      </c>
      <c r="D40" t="str">
        <f>_xlfn.CONCAT(ABA_weekday[[#This Row],[year]],"-",ABA_weekday[[#This Row],[weekday]])</f>
        <v>2014-4</v>
      </c>
      <c r="E40">
        <v>0.83998842592592604</v>
      </c>
      <c r="F40">
        <v>3.45</v>
      </c>
      <c r="G40">
        <v>0.80746527777777799</v>
      </c>
      <c r="H40">
        <v>4</v>
      </c>
    </row>
    <row r="41" spans="1:8" x14ac:dyDescent="0.3">
      <c r="A41">
        <v>2014</v>
      </c>
      <c r="B41">
        <v>5</v>
      </c>
      <c r="C41">
        <v>2217</v>
      </c>
      <c r="D41" t="str">
        <f>_xlfn.CONCAT(ABA_weekday[[#This Row],[year]],"-",ABA_weekday[[#This Row],[weekday]])</f>
        <v>2014-5</v>
      </c>
      <c r="E41">
        <v>2.5874537037037002</v>
      </c>
      <c r="F41">
        <v>3.55</v>
      </c>
      <c r="G41">
        <v>0.86461805555555604</v>
      </c>
      <c r="H41">
        <v>4.0833333333333304</v>
      </c>
    </row>
    <row r="42" spans="1:8" x14ac:dyDescent="0.3">
      <c r="A42">
        <v>2014</v>
      </c>
      <c r="B42">
        <v>6</v>
      </c>
      <c r="C42">
        <v>733</v>
      </c>
      <c r="D42" t="str">
        <f>_xlfn.CONCAT(ABA_weekday[[#This Row],[year]],"-",ABA_weekday[[#This Row],[weekday]])</f>
        <v>2014-6</v>
      </c>
      <c r="E42">
        <v>2.1064120370370398</v>
      </c>
      <c r="F42">
        <v>5.9833333333333298</v>
      </c>
      <c r="G42">
        <v>1.2096296296296301</v>
      </c>
      <c r="H42">
        <v>7.4833333333333298</v>
      </c>
    </row>
    <row r="43" spans="1:8" x14ac:dyDescent="0.3">
      <c r="A43">
        <v>2014</v>
      </c>
      <c r="B43">
        <v>7</v>
      </c>
      <c r="C43">
        <v>812</v>
      </c>
      <c r="D43" t="str">
        <f>_xlfn.CONCAT(ABA_weekday[[#This Row],[year]],"-",ABA_weekday[[#This Row],[weekday]])</f>
        <v>2014-7</v>
      </c>
      <c r="E43">
        <v>1.2572569444444399</v>
      </c>
      <c r="F43">
        <v>4.9666666666666703</v>
      </c>
      <c r="G43">
        <v>1.9158217592592599</v>
      </c>
      <c r="H43">
        <v>6.2166666666666703</v>
      </c>
    </row>
    <row r="44" spans="1:8" x14ac:dyDescent="0.3">
      <c r="D44" t="str">
        <f>_xlfn.CONCAT(ABA_weekday[[#This Row],[year]],"-",ABA_weekday[[#This Row],[weekday]])</f>
        <v>-</v>
      </c>
    </row>
    <row r="45" spans="1:8" x14ac:dyDescent="0.3">
      <c r="A45">
        <v>2015</v>
      </c>
      <c r="B45">
        <v>1</v>
      </c>
      <c r="C45">
        <v>2717</v>
      </c>
      <c r="D45" t="str">
        <f>_xlfn.CONCAT(ABA_weekday[[#This Row],[year]],"-",ABA_weekday[[#This Row],[weekday]])</f>
        <v>2015-1</v>
      </c>
      <c r="E45">
        <v>0.94574074074074099</v>
      </c>
      <c r="F45">
        <v>3.1333333333333302</v>
      </c>
      <c r="G45">
        <v>2.1715740740740701</v>
      </c>
      <c r="H45">
        <v>4.0333333333333297</v>
      </c>
    </row>
    <row r="46" spans="1:8" x14ac:dyDescent="0.3">
      <c r="A46">
        <v>2015</v>
      </c>
      <c r="B46">
        <v>2</v>
      </c>
      <c r="C46">
        <v>3033</v>
      </c>
      <c r="D46" t="str">
        <f>_xlfn.CONCAT(ABA_weekday[[#This Row],[year]],"-",ABA_weekday[[#This Row],[weekday]])</f>
        <v>2015-2</v>
      </c>
      <c r="E46">
        <v>0.84782407407407401</v>
      </c>
      <c r="F46">
        <v>3.2666666666666702</v>
      </c>
      <c r="G46">
        <v>0.81032407407407403</v>
      </c>
      <c r="H46">
        <v>3.9666666666666699</v>
      </c>
    </row>
    <row r="47" spans="1:8" x14ac:dyDescent="0.3">
      <c r="A47">
        <v>2015</v>
      </c>
      <c r="B47">
        <v>3</v>
      </c>
      <c r="C47">
        <v>3023</v>
      </c>
      <c r="D47" t="str">
        <f>_xlfn.CONCAT(ABA_weekday[[#This Row],[year]],"-",ABA_weekday[[#This Row],[weekday]])</f>
        <v>2015-3</v>
      </c>
      <c r="E47">
        <v>0.91652777777777805</v>
      </c>
      <c r="F47">
        <v>3.3666666666666698</v>
      </c>
      <c r="G47">
        <v>0.92304398148148104</v>
      </c>
      <c r="H47">
        <v>4.2666666666666702</v>
      </c>
    </row>
    <row r="48" spans="1:8" x14ac:dyDescent="0.3">
      <c r="A48">
        <v>2015</v>
      </c>
      <c r="B48">
        <v>4</v>
      </c>
      <c r="C48">
        <v>3108</v>
      </c>
      <c r="D48" t="str">
        <f>_xlfn.CONCAT(ABA_weekday[[#This Row],[year]],"-",ABA_weekday[[#This Row],[weekday]])</f>
        <v>2015-4</v>
      </c>
      <c r="E48">
        <v>0.85210648148148105</v>
      </c>
      <c r="F48">
        <v>3.2666666666666702</v>
      </c>
      <c r="G48">
        <v>0.85712962962963002</v>
      </c>
      <c r="H48">
        <v>3.7333333333333298</v>
      </c>
    </row>
    <row r="49" spans="1:8" x14ac:dyDescent="0.3">
      <c r="A49">
        <v>2015</v>
      </c>
      <c r="B49">
        <v>5</v>
      </c>
      <c r="C49">
        <v>2532</v>
      </c>
      <c r="D49" t="str">
        <f>_xlfn.CONCAT(ABA_weekday[[#This Row],[year]],"-",ABA_weekday[[#This Row],[weekday]])</f>
        <v>2015-5</v>
      </c>
      <c r="E49">
        <v>2.5881018518518499</v>
      </c>
      <c r="F49">
        <v>3.3666666666666698</v>
      </c>
      <c r="G49">
        <v>0.90024305555555595</v>
      </c>
      <c r="H49">
        <v>4.1666666666666696</v>
      </c>
    </row>
    <row r="50" spans="1:8" x14ac:dyDescent="0.3">
      <c r="A50">
        <v>2015</v>
      </c>
      <c r="B50">
        <v>6</v>
      </c>
      <c r="C50">
        <v>912</v>
      </c>
      <c r="D50" t="str">
        <f>_xlfn.CONCAT(ABA_weekday[[#This Row],[year]],"-",ABA_weekday[[#This Row],[weekday]])</f>
        <v>2015-6</v>
      </c>
      <c r="E50">
        <v>2.1953009259259302</v>
      </c>
      <c r="F50">
        <v>4.2666666666666702</v>
      </c>
      <c r="G50">
        <v>1.4233564814814801</v>
      </c>
      <c r="H50">
        <v>5.0833333333333304</v>
      </c>
    </row>
    <row r="51" spans="1:8" x14ac:dyDescent="0.3">
      <c r="A51">
        <v>2015</v>
      </c>
      <c r="B51">
        <v>7</v>
      </c>
      <c r="C51">
        <v>918</v>
      </c>
      <c r="D51" t="str">
        <f>_xlfn.CONCAT(ABA_weekday[[#This Row],[year]],"-",ABA_weekday[[#This Row],[weekday]])</f>
        <v>2015-7</v>
      </c>
      <c r="E51">
        <v>1.07820601851852</v>
      </c>
      <c r="F51">
        <v>4.7</v>
      </c>
      <c r="G51">
        <v>1.94346064814815</v>
      </c>
      <c r="H51">
        <v>5.9166666666666696</v>
      </c>
    </row>
    <row r="52" spans="1:8" x14ac:dyDescent="0.3">
      <c r="D52" t="str">
        <f>_xlfn.CONCAT(ABA_weekday[[#This Row],[year]],"-",ABA_weekday[[#This Row],[weekday]])</f>
        <v>-</v>
      </c>
    </row>
    <row r="53" spans="1:8" x14ac:dyDescent="0.3">
      <c r="A53">
        <v>2016</v>
      </c>
      <c r="B53">
        <v>1</v>
      </c>
      <c r="C53">
        <v>2638</v>
      </c>
      <c r="D53" t="str">
        <f>_xlfn.CONCAT(ABA_weekday[[#This Row],[year]],"-",ABA_weekday[[#This Row],[weekday]])</f>
        <v>2016-1</v>
      </c>
      <c r="E53">
        <v>0.91968749999999999</v>
      </c>
      <c r="F53">
        <v>2.8833333333333302</v>
      </c>
      <c r="G53">
        <v>2.6940277777777801</v>
      </c>
      <c r="H53">
        <v>3.5833333333333299</v>
      </c>
    </row>
    <row r="54" spans="1:8" x14ac:dyDescent="0.3">
      <c r="A54">
        <v>2016</v>
      </c>
      <c r="B54">
        <v>2</v>
      </c>
      <c r="C54">
        <v>3131</v>
      </c>
      <c r="D54" t="str">
        <f>_xlfn.CONCAT(ABA_weekday[[#This Row],[year]],"-",ABA_weekday[[#This Row],[weekday]])</f>
        <v>2016-2</v>
      </c>
      <c r="E54">
        <v>0.87887731481481501</v>
      </c>
      <c r="F54">
        <v>3.15</v>
      </c>
      <c r="G54">
        <v>0.96314814814814798</v>
      </c>
      <c r="H54">
        <v>3.9</v>
      </c>
    </row>
    <row r="55" spans="1:8" x14ac:dyDescent="0.3">
      <c r="A55">
        <v>2016</v>
      </c>
      <c r="B55">
        <v>3</v>
      </c>
      <c r="C55">
        <v>3296</v>
      </c>
      <c r="D55" t="str">
        <f>_xlfn.CONCAT(ABA_weekday[[#This Row],[year]],"-",ABA_weekday[[#This Row],[weekday]])</f>
        <v>2016-3</v>
      </c>
      <c r="E55">
        <v>0.82863425925925904</v>
      </c>
      <c r="F55">
        <v>2.85</v>
      </c>
      <c r="G55">
        <v>0.83806712962963004</v>
      </c>
      <c r="H55">
        <v>3.6333333333333302</v>
      </c>
    </row>
    <row r="56" spans="1:8" x14ac:dyDescent="0.3">
      <c r="A56">
        <v>2016</v>
      </c>
      <c r="B56">
        <v>4</v>
      </c>
      <c r="C56">
        <v>3232</v>
      </c>
      <c r="D56" t="str">
        <f>_xlfn.CONCAT(ABA_weekday[[#This Row],[year]],"-",ABA_weekday[[#This Row],[weekday]])</f>
        <v>2016-4</v>
      </c>
      <c r="E56">
        <v>0.82070601851851899</v>
      </c>
      <c r="F56">
        <v>2.8333333333333299</v>
      </c>
      <c r="G56">
        <v>0.81811342592592595</v>
      </c>
      <c r="H56">
        <v>3.68333333333333</v>
      </c>
    </row>
    <row r="57" spans="1:8" x14ac:dyDescent="0.3">
      <c r="A57">
        <v>2016</v>
      </c>
      <c r="B57">
        <v>5</v>
      </c>
      <c r="C57">
        <v>2742</v>
      </c>
      <c r="D57" t="str">
        <f>_xlfn.CONCAT(ABA_weekday[[#This Row],[year]],"-",ABA_weekday[[#This Row],[weekday]])</f>
        <v>2016-5</v>
      </c>
      <c r="E57">
        <v>2.5941550925925898</v>
      </c>
      <c r="F57">
        <v>2.81666666666667</v>
      </c>
      <c r="G57">
        <v>0.89837962962963003</v>
      </c>
      <c r="H57">
        <v>3.55</v>
      </c>
    </row>
    <row r="58" spans="1:8" x14ac:dyDescent="0.3">
      <c r="A58">
        <v>2016</v>
      </c>
      <c r="B58">
        <v>6</v>
      </c>
      <c r="C58">
        <v>905</v>
      </c>
      <c r="D58" t="str">
        <f>_xlfn.CONCAT(ABA_weekday[[#This Row],[year]],"-",ABA_weekday[[#This Row],[weekday]])</f>
        <v>2016-6</v>
      </c>
      <c r="E58">
        <v>2.2321643518518499</v>
      </c>
      <c r="F58">
        <v>5.7166666666666703</v>
      </c>
      <c r="G58">
        <v>1.54071759259259</v>
      </c>
      <c r="H58">
        <v>6.5333333333333297</v>
      </c>
    </row>
    <row r="59" spans="1:8" x14ac:dyDescent="0.3">
      <c r="A59">
        <v>2016</v>
      </c>
      <c r="B59">
        <v>7</v>
      </c>
      <c r="C59">
        <v>944</v>
      </c>
      <c r="D59" t="str">
        <f>_xlfn.CONCAT(ABA_weekday[[#This Row],[year]],"-",ABA_weekday[[#This Row],[weekday]])</f>
        <v>2016-7</v>
      </c>
      <c r="E59">
        <v>1.15268518518519</v>
      </c>
      <c r="F59">
        <v>4.6666666666666696</v>
      </c>
      <c r="G59">
        <v>1.95591435185185</v>
      </c>
      <c r="H59">
        <v>5.6666666666666696</v>
      </c>
    </row>
    <row r="60" spans="1:8" x14ac:dyDescent="0.3">
      <c r="D60" t="str">
        <f>_xlfn.CONCAT(ABA_weekday[[#This Row],[year]],"-",ABA_weekday[[#This Row],[weekday]])</f>
        <v>-</v>
      </c>
    </row>
    <row r="61" spans="1:8" x14ac:dyDescent="0.3">
      <c r="A61">
        <v>2017</v>
      </c>
      <c r="B61">
        <v>1</v>
      </c>
      <c r="C61">
        <v>2764</v>
      </c>
      <c r="D61" t="str">
        <f>_xlfn.CONCAT(ABA_weekday[[#This Row],[year]],"-",ABA_weekday[[#This Row],[weekday]])</f>
        <v>2017-1</v>
      </c>
      <c r="E61">
        <v>0.916412037037037</v>
      </c>
      <c r="F61">
        <v>2.8666666666666698</v>
      </c>
      <c r="G61">
        <v>2.6492476851851898</v>
      </c>
      <c r="H61">
        <v>3.5833333333333299</v>
      </c>
    </row>
    <row r="62" spans="1:8" x14ac:dyDescent="0.3">
      <c r="A62">
        <v>2017</v>
      </c>
      <c r="B62">
        <v>2</v>
      </c>
      <c r="C62">
        <v>3071</v>
      </c>
      <c r="D62" t="str">
        <f>_xlfn.CONCAT(ABA_weekday[[#This Row],[year]],"-",ABA_weekday[[#This Row],[weekday]])</f>
        <v>2017-2</v>
      </c>
      <c r="E62">
        <v>0.87872685185185195</v>
      </c>
      <c r="F62">
        <v>2.8666666666666698</v>
      </c>
      <c r="G62">
        <v>0.91061342592592598</v>
      </c>
      <c r="H62">
        <v>3.43333333333333</v>
      </c>
    </row>
    <row r="63" spans="1:8" x14ac:dyDescent="0.3">
      <c r="A63">
        <v>2017</v>
      </c>
      <c r="B63">
        <v>3</v>
      </c>
      <c r="C63">
        <v>3119</v>
      </c>
      <c r="D63" t="str">
        <f>_xlfn.CONCAT(ABA_weekday[[#This Row],[year]],"-",ABA_weekday[[#This Row],[weekday]])</f>
        <v>2017-3</v>
      </c>
      <c r="E63">
        <v>0.88872685185185196</v>
      </c>
      <c r="F63">
        <v>3</v>
      </c>
      <c r="G63">
        <v>0.97458333333333302</v>
      </c>
      <c r="H63">
        <v>3.5</v>
      </c>
    </row>
    <row r="64" spans="1:8" x14ac:dyDescent="0.3">
      <c r="A64">
        <v>2017</v>
      </c>
      <c r="B64">
        <v>4</v>
      </c>
      <c r="C64">
        <v>3192</v>
      </c>
      <c r="D64" t="str">
        <f>_xlfn.CONCAT(ABA_weekday[[#This Row],[year]],"-",ABA_weekday[[#This Row],[weekday]])</f>
        <v>2017-4</v>
      </c>
      <c r="E64">
        <v>0.84978009259259302</v>
      </c>
      <c r="F64">
        <v>2.8333333333333299</v>
      </c>
      <c r="G64">
        <v>0.89126157407407403</v>
      </c>
      <c r="H64">
        <v>3.45</v>
      </c>
    </row>
    <row r="65" spans="1:8" x14ac:dyDescent="0.3">
      <c r="A65">
        <v>2017</v>
      </c>
      <c r="B65">
        <v>5</v>
      </c>
      <c r="C65">
        <v>2569</v>
      </c>
      <c r="D65" t="str">
        <f>_xlfn.CONCAT(ABA_weekday[[#This Row],[year]],"-",ABA_weekday[[#This Row],[weekday]])</f>
        <v>2017-5</v>
      </c>
      <c r="E65">
        <v>2.26674768518519</v>
      </c>
      <c r="F65">
        <v>2.9166666666666701</v>
      </c>
      <c r="G65">
        <v>1.03608796296296</v>
      </c>
      <c r="H65">
        <v>3.15</v>
      </c>
    </row>
    <row r="66" spans="1:8" x14ac:dyDescent="0.3">
      <c r="A66">
        <v>2017</v>
      </c>
      <c r="B66">
        <v>6</v>
      </c>
      <c r="C66">
        <v>837</v>
      </c>
      <c r="D66" t="str">
        <f>_xlfn.CONCAT(ABA_weekday[[#This Row],[year]],"-",ABA_weekday[[#This Row],[weekday]])</f>
        <v>2017-6</v>
      </c>
      <c r="E66">
        <v>2.1430208333333298</v>
      </c>
      <c r="F66">
        <v>5</v>
      </c>
      <c r="G66">
        <v>1.4194444444444401</v>
      </c>
      <c r="H66">
        <v>6.3666666666666698</v>
      </c>
    </row>
    <row r="67" spans="1:8" x14ac:dyDescent="0.3">
      <c r="A67">
        <v>2017</v>
      </c>
      <c r="B67">
        <v>7</v>
      </c>
      <c r="C67">
        <v>809</v>
      </c>
      <c r="D67" t="str">
        <f>_xlfn.CONCAT(ABA_weekday[[#This Row],[year]],"-",ABA_weekday[[#This Row],[weekday]])</f>
        <v>2017-7</v>
      </c>
      <c r="E67">
        <v>1.2089351851851899</v>
      </c>
      <c r="F67">
        <v>5.1666666666666696</v>
      </c>
      <c r="G67">
        <v>2.3616782407407402</v>
      </c>
      <c r="H67">
        <v>6.9</v>
      </c>
    </row>
    <row r="68" spans="1:8" x14ac:dyDescent="0.3">
      <c r="D68" t="str">
        <f>_xlfn.CONCAT(ABA_weekday[[#This Row],[year]],"-",ABA_weekday[[#This Row],[weekday]])</f>
        <v>-</v>
      </c>
    </row>
    <row r="69" spans="1:8" x14ac:dyDescent="0.3">
      <c r="A69">
        <v>2018</v>
      </c>
      <c r="B69">
        <v>1</v>
      </c>
      <c r="C69">
        <v>2465</v>
      </c>
      <c r="D69" t="str">
        <f>_xlfn.CONCAT(ABA_weekday[[#This Row],[year]],"-",ABA_weekday[[#This Row],[weekday]])</f>
        <v>2018-1</v>
      </c>
      <c r="E69">
        <v>0.91721064814814801</v>
      </c>
      <c r="F69">
        <v>3.35</v>
      </c>
      <c r="G69">
        <v>2.6478819444444399</v>
      </c>
      <c r="H69">
        <v>3.93333333333333</v>
      </c>
    </row>
    <row r="70" spans="1:8" x14ac:dyDescent="0.3">
      <c r="A70">
        <v>2018</v>
      </c>
      <c r="B70">
        <v>2</v>
      </c>
      <c r="C70">
        <v>2817</v>
      </c>
      <c r="D70" t="str">
        <f>_xlfn.CONCAT(ABA_weekday[[#This Row],[year]],"-",ABA_weekday[[#This Row],[weekday]])</f>
        <v>2018-2</v>
      </c>
      <c r="E70">
        <v>0.94851851851851898</v>
      </c>
      <c r="F70">
        <v>3.2166666666666699</v>
      </c>
      <c r="G70">
        <v>1.03318287037037</v>
      </c>
      <c r="H70">
        <v>3.95</v>
      </c>
    </row>
    <row r="71" spans="1:8" x14ac:dyDescent="0.3">
      <c r="A71">
        <v>2018</v>
      </c>
      <c r="B71">
        <v>3</v>
      </c>
      <c r="C71">
        <v>2853</v>
      </c>
      <c r="D71" t="str">
        <f>_xlfn.CONCAT(ABA_weekday[[#This Row],[year]],"-",ABA_weekday[[#This Row],[weekday]])</f>
        <v>2018-3</v>
      </c>
      <c r="E71">
        <v>0.96509259259259295</v>
      </c>
      <c r="F71">
        <v>3.5333333333333301</v>
      </c>
      <c r="G71">
        <v>1.0689583333333299</v>
      </c>
      <c r="H71">
        <v>4.1666666666666696</v>
      </c>
    </row>
    <row r="72" spans="1:8" x14ac:dyDescent="0.3">
      <c r="A72">
        <v>2018</v>
      </c>
      <c r="B72">
        <v>4</v>
      </c>
      <c r="C72">
        <v>2910</v>
      </c>
      <c r="D72" t="str">
        <f>_xlfn.CONCAT(ABA_weekday[[#This Row],[year]],"-",ABA_weekday[[#This Row],[weekday]])</f>
        <v>2018-4</v>
      </c>
      <c r="E72">
        <v>0.91503472222222204</v>
      </c>
      <c r="F72">
        <v>3.4166666666666701</v>
      </c>
      <c r="G72">
        <v>1.0103472222222201</v>
      </c>
      <c r="H72">
        <v>3.8</v>
      </c>
    </row>
    <row r="73" spans="1:8" x14ac:dyDescent="0.3">
      <c r="A73">
        <v>2018</v>
      </c>
      <c r="B73">
        <v>5</v>
      </c>
      <c r="C73">
        <v>2398</v>
      </c>
      <c r="D73" t="str">
        <f>_xlfn.CONCAT(ABA_weekday[[#This Row],[year]],"-",ABA_weekday[[#This Row],[weekday]])</f>
        <v>2018-5</v>
      </c>
      <c r="E73">
        <v>2.7449421296296301</v>
      </c>
      <c r="F73">
        <v>3.0333333333333301</v>
      </c>
      <c r="G73">
        <v>1.06521990740741</v>
      </c>
      <c r="H73">
        <v>3.68333333333333</v>
      </c>
    </row>
    <row r="74" spans="1:8" x14ac:dyDescent="0.3">
      <c r="A74">
        <v>2018</v>
      </c>
      <c r="B74">
        <v>6</v>
      </c>
      <c r="C74">
        <v>697</v>
      </c>
      <c r="D74" t="str">
        <f>_xlfn.CONCAT(ABA_weekday[[#This Row],[year]],"-",ABA_weekday[[#This Row],[weekday]])</f>
        <v>2018-6</v>
      </c>
      <c r="E74">
        <v>2.1641898148148102</v>
      </c>
      <c r="F74">
        <v>5.45</v>
      </c>
      <c r="G74">
        <v>1.9524884259259301</v>
      </c>
      <c r="H74">
        <v>6.7666666666666702</v>
      </c>
    </row>
    <row r="75" spans="1:8" x14ac:dyDescent="0.3">
      <c r="A75">
        <v>2018</v>
      </c>
      <c r="B75">
        <v>7</v>
      </c>
      <c r="C75">
        <v>699</v>
      </c>
      <c r="D75" t="str">
        <f>_xlfn.CONCAT(ABA_weekday[[#This Row],[year]],"-",ABA_weekday[[#This Row],[weekday]])</f>
        <v>2018-7</v>
      </c>
      <c r="E75">
        <v>1.1550462962963</v>
      </c>
      <c r="F75">
        <v>5.4166666666666696</v>
      </c>
      <c r="G75">
        <v>2.2648263888888902</v>
      </c>
      <c r="H75">
        <v>7.0833333333333304</v>
      </c>
    </row>
    <row r="76" spans="1:8" x14ac:dyDescent="0.3">
      <c r="D76" t="str">
        <f>_xlfn.CONCAT(ABA_weekday[[#This Row],[year]],"-",ABA_weekday[[#This Row],[weekday]])</f>
        <v>-</v>
      </c>
    </row>
    <row r="77" spans="1:8" x14ac:dyDescent="0.3">
      <c r="A77">
        <v>2019</v>
      </c>
      <c r="B77">
        <v>1</v>
      </c>
      <c r="C77">
        <v>2571</v>
      </c>
      <c r="D77" t="str">
        <f>_xlfn.CONCAT(ABA_weekday[[#This Row],[year]],"-",ABA_weekday[[#This Row],[weekday]])</f>
        <v>2019-1</v>
      </c>
      <c r="E77">
        <v>0.87699074074074101</v>
      </c>
      <c r="F77">
        <v>3.8833333333333302</v>
      </c>
      <c r="G77">
        <v>2.4145023148148099</v>
      </c>
      <c r="H77">
        <v>4.5166666666666702</v>
      </c>
    </row>
    <row r="78" spans="1:8" x14ac:dyDescent="0.3">
      <c r="A78">
        <v>2019</v>
      </c>
      <c r="B78">
        <v>2</v>
      </c>
      <c r="C78">
        <v>2861</v>
      </c>
      <c r="D78" t="str">
        <f>_xlfn.CONCAT(ABA_weekday[[#This Row],[year]],"-",ABA_weekday[[#This Row],[weekday]])</f>
        <v>2019-2</v>
      </c>
      <c r="E78">
        <v>0.91775462962962995</v>
      </c>
      <c r="F78">
        <v>3.75</v>
      </c>
      <c r="G78">
        <v>0.90145833333333303</v>
      </c>
      <c r="H78">
        <v>4.05</v>
      </c>
    </row>
    <row r="79" spans="1:8" x14ac:dyDescent="0.3">
      <c r="A79">
        <v>2019</v>
      </c>
      <c r="B79">
        <v>3</v>
      </c>
      <c r="C79">
        <v>2944</v>
      </c>
      <c r="D79" t="str">
        <f>_xlfn.CONCAT(ABA_weekday[[#This Row],[year]],"-",ABA_weekday[[#This Row],[weekday]])</f>
        <v>2019-3</v>
      </c>
      <c r="E79">
        <v>0.90795138888888904</v>
      </c>
      <c r="F79">
        <v>3.7333333333333298</v>
      </c>
      <c r="G79">
        <v>0.91162037037037003</v>
      </c>
      <c r="H79">
        <v>3.8666666666666698</v>
      </c>
    </row>
    <row r="80" spans="1:8" x14ac:dyDescent="0.3">
      <c r="A80">
        <v>2019</v>
      </c>
      <c r="B80">
        <v>4</v>
      </c>
      <c r="C80">
        <v>2835</v>
      </c>
      <c r="D80" t="str">
        <f>_xlfn.CONCAT(ABA_weekday[[#This Row],[year]],"-",ABA_weekday[[#This Row],[weekday]])</f>
        <v>2019-4</v>
      </c>
      <c r="E80">
        <v>0.99928240740740704</v>
      </c>
      <c r="F80">
        <v>3.8666666666666698</v>
      </c>
      <c r="G80">
        <v>1.00927083333333</v>
      </c>
      <c r="H80">
        <v>4.4000000000000004</v>
      </c>
    </row>
    <row r="81" spans="1:8" x14ac:dyDescent="0.3">
      <c r="A81">
        <v>2019</v>
      </c>
      <c r="B81">
        <v>5</v>
      </c>
      <c r="C81">
        <v>2380</v>
      </c>
      <c r="D81" t="str">
        <f>_xlfn.CONCAT(ABA_weekday[[#This Row],[year]],"-",ABA_weekday[[#This Row],[weekday]])</f>
        <v>2019-5</v>
      </c>
      <c r="E81">
        <v>2.63829861111111</v>
      </c>
      <c r="F81">
        <v>4.06666666666667</v>
      </c>
      <c r="G81">
        <v>0.883738425925926</v>
      </c>
      <c r="H81">
        <v>4.4833333333333298</v>
      </c>
    </row>
    <row r="82" spans="1:8" x14ac:dyDescent="0.3">
      <c r="A82">
        <v>2019</v>
      </c>
      <c r="B82">
        <v>6</v>
      </c>
      <c r="C82">
        <v>754</v>
      </c>
      <c r="D82" t="str">
        <f>_xlfn.CONCAT(ABA_weekday[[#This Row],[year]],"-",ABA_weekday[[#This Row],[weekday]])</f>
        <v>2019-6</v>
      </c>
      <c r="E82">
        <v>2.13491898148148</v>
      </c>
      <c r="F82">
        <v>5.9666666666666703</v>
      </c>
      <c r="G82">
        <v>1.6549421296296301</v>
      </c>
      <c r="H82">
        <v>8.3333333333333304</v>
      </c>
    </row>
    <row r="83" spans="1:8" x14ac:dyDescent="0.3">
      <c r="A83">
        <v>2019</v>
      </c>
      <c r="B83">
        <v>7</v>
      </c>
      <c r="C83">
        <v>889</v>
      </c>
      <c r="D83" t="str">
        <f>_xlfn.CONCAT(ABA_weekday[[#This Row],[year]],"-",ABA_weekday[[#This Row],[weekday]])</f>
        <v>2019-7</v>
      </c>
      <c r="E83">
        <v>1.2021527777777801</v>
      </c>
      <c r="F83">
        <v>6.3</v>
      </c>
      <c r="G83">
        <v>1.94181712962963</v>
      </c>
      <c r="H83">
        <v>8.2833333333333297</v>
      </c>
    </row>
    <row r="84" spans="1:8" x14ac:dyDescent="0.3">
      <c r="D84" t="str">
        <f>_xlfn.CONCAT(ABA_weekday[[#This Row],[year]],"-",ABA_weekday[[#This Row],[weekday]])</f>
        <v>-</v>
      </c>
    </row>
    <row r="85" spans="1:8" x14ac:dyDescent="0.3">
      <c r="A85">
        <v>2020</v>
      </c>
      <c r="B85">
        <v>1</v>
      </c>
      <c r="C85">
        <v>977</v>
      </c>
      <c r="D85" t="str">
        <f>_xlfn.CONCAT(ABA_weekday[[#This Row],[year]],"-",ABA_weekday[[#This Row],[weekday]])</f>
        <v>2020-1</v>
      </c>
      <c r="E85">
        <v>1.0457060185185201</v>
      </c>
      <c r="F85">
        <v>4.25</v>
      </c>
      <c r="G85">
        <v>2.7312962962962999</v>
      </c>
      <c r="H85">
        <v>5.5333333333333297</v>
      </c>
    </row>
    <row r="86" spans="1:8" x14ac:dyDescent="0.3">
      <c r="A86">
        <v>2020</v>
      </c>
      <c r="B86">
        <v>2</v>
      </c>
      <c r="C86">
        <v>1037</v>
      </c>
      <c r="D86" t="str">
        <f>_xlfn.CONCAT(ABA_weekday[[#This Row],[year]],"-",ABA_weekday[[#This Row],[weekday]])</f>
        <v>2020-2</v>
      </c>
      <c r="E86">
        <v>1.01866898148148</v>
      </c>
      <c r="F86">
        <v>3.6666666666666701</v>
      </c>
      <c r="G86">
        <v>1.09613425925926</v>
      </c>
      <c r="H86">
        <v>4.93333333333333</v>
      </c>
    </row>
    <row r="87" spans="1:8" x14ac:dyDescent="0.3">
      <c r="A87">
        <v>2020</v>
      </c>
      <c r="B87">
        <v>3</v>
      </c>
      <c r="C87">
        <v>1221</v>
      </c>
      <c r="D87" t="str">
        <f>_xlfn.CONCAT(ABA_weekday[[#This Row],[year]],"-",ABA_weekday[[#This Row],[weekday]])</f>
        <v>2020-3</v>
      </c>
      <c r="E87">
        <v>0.93005787037037002</v>
      </c>
      <c r="F87">
        <v>3.18333333333333</v>
      </c>
      <c r="G87">
        <v>0.88267361111111098</v>
      </c>
      <c r="H87">
        <v>3.8333333333333299</v>
      </c>
    </row>
    <row r="88" spans="1:8" x14ac:dyDescent="0.3">
      <c r="A88">
        <v>2020</v>
      </c>
      <c r="B88">
        <v>4</v>
      </c>
      <c r="C88">
        <v>1118</v>
      </c>
      <c r="D88" t="str">
        <f>_xlfn.CONCAT(ABA_weekday[[#This Row],[year]],"-",ABA_weekday[[#This Row],[weekday]])</f>
        <v>2020-4</v>
      </c>
      <c r="E88">
        <v>0.90776620370370398</v>
      </c>
      <c r="F88">
        <v>4.2333333333333298</v>
      </c>
      <c r="G88">
        <v>0.946736111111111</v>
      </c>
      <c r="H88">
        <v>4.6666666666666696</v>
      </c>
    </row>
    <row r="89" spans="1:8" x14ac:dyDescent="0.3">
      <c r="A89">
        <v>2020</v>
      </c>
      <c r="B89">
        <v>5</v>
      </c>
      <c r="C89">
        <v>1082</v>
      </c>
      <c r="D89" t="str">
        <f>_xlfn.CONCAT(ABA_weekday[[#This Row],[year]],"-",ABA_weekday[[#This Row],[weekday]])</f>
        <v>2020-5</v>
      </c>
      <c r="E89">
        <v>1.9920717592592601</v>
      </c>
      <c r="F89">
        <v>3.2833333333333301</v>
      </c>
      <c r="G89">
        <v>1.0437152777777801</v>
      </c>
      <c r="H89">
        <v>3.8833333333333302</v>
      </c>
    </row>
    <row r="90" spans="1:8" x14ac:dyDescent="0.3">
      <c r="A90">
        <v>2020</v>
      </c>
      <c r="B90">
        <v>6</v>
      </c>
      <c r="C90">
        <v>512</v>
      </c>
      <c r="D90" t="str">
        <f>_xlfn.CONCAT(ABA_weekday[[#This Row],[year]],"-",ABA_weekday[[#This Row],[weekday]])</f>
        <v>2020-6</v>
      </c>
      <c r="E90">
        <v>1.8777662037037</v>
      </c>
      <c r="F90">
        <v>3.93333333333333</v>
      </c>
      <c r="G90">
        <v>1.0648495370370401</v>
      </c>
      <c r="H90">
        <v>5.2</v>
      </c>
    </row>
    <row r="91" spans="1:8" x14ac:dyDescent="0.3">
      <c r="A91">
        <v>2020</v>
      </c>
      <c r="B91">
        <v>7</v>
      </c>
      <c r="C91">
        <v>420</v>
      </c>
      <c r="D91" t="str">
        <f>_xlfn.CONCAT(ABA_weekday[[#This Row],[year]],"-",ABA_weekday[[#This Row],[weekday]])</f>
        <v>2020-7</v>
      </c>
      <c r="E91">
        <v>0.95223379629629601</v>
      </c>
      <c r="F91">
        <v>4.6500000000000004</v>
      </c>
      <c r="G91">
        <v>1.32685185185185</v>
      </c>
      <c r="H91">
        <v>6.3833333333333302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09BB-8125-44ED-A6C3-F3D0CB3F1997}">
  <dimension ref="A1:F88"/>
  <sheetViews>
    <sheetView topLeftCell="D68" workbookViewId="0">
      <selection activeCell="K74" sqref="K74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11</v>
      </c>
      <c r="C1" t="s">
        <v>2</v>
      </c>
      <c r="D1" t="s">
        <v>7</v>
      </c>
      <c r="E1" t="s">
        <v>9</v>
      </c>
      <c r="F1" t="s">
        <v>10</v>
      </c>
    </row>
    <row r="2" spans="1:6" x14ac:dyDescent="0.3">
      <c r="A2">
        <v>2010</v>
      </c>
      <c r="B2">
        <v>1</v>
      </c>
      <c r="C2">
        <v>37</v>
      </c>
      <c r="D2" t="str">
        <f>_xlfn.CONCAT(handle_weekday[[#This Row],[year]],"-",handle_weekday[[#This Row],[weekday]])</f>
        <v>2010-1</v>
      </c>
      <c r="E2">
        <v>10.848020833333299</v>
      </c>
      <c r="F2">
        <v>7.93333333333333</v>
      </c>
    </row>
    <row r="3" spans="1:6" x14ac:dyDescent="0.3">
      <c r="A3">
        <v>2010</v>
      </c>
      <c r="B3">
        <v>2</v>
      </c>
      <c r="C3">
        <v>53</v>
      </c>
      <c r="D3" t="str">
        <f>_xlfn.CONCAT(handle_weekday[[#This Row],[year]],"-",handle_weekday[[#This Row],[weekday]])</f>
        <v>2010-2</v>
      </c>
      <c r="E3">
        <v>357.92216435185202</v>
      </c>
      <c r="F3">
        <v>16.95</v>
      </c>
    </row>
    <row r="4" spans="1:6" x14ac:dyDescent="0.3">
      <c r="A4">
        <v>2010</v>
      </c>
      <c r="B4">
        <v>3</v>
      </c>
      <c r="C4">
        <v>41</v>
      </c>
      <c r="D4" t="str">
        <f>_xlfn.CONCAT(handle_weekday[[#This Row],[year]],"-",handle_weekday[[#This Row],[weekday]])</f>
        <v>2010-3</v>
      </c>
      <c r="E4">
        <v>306.16618055555602</v>
      </c>
      <c r="F4">
        <v>8.25</v>
      </c>
    </row>
    <row r="5" spans="1:6" x14ac:dyDescent="0.3">
      <c r="A5">
        <v>2010</v>
      </c>
      <c r="B5">
        <v>4</v>
      </c>
      <c r="C5">
        <v>51</v>
      </c>
      <c r="D5" t="str">
        <f>_xlfn.CONCAT(handle_weekday[[#This Row],[year]],"-",handle_weekday[[#This Row],[weekday]])</f>
        <v>2010-4</v>
      </c>
      <c r="E5">
        <v>907.69421296296298</v>
      </c>
      <c r="F5">
        <v>8.0500000000000007</v>
      </c>
    </row>
    <row r="6" spans="1:6" x14ac:dyDescent="0.3">
      <c r="A6">
        <v>2010</v>
      </c>
      <c r="B6">
        <v>5</v>
      </c>
      <c r="C6">
        <v>78</v>
      </c>
      <c r="D6" t="str">
        <f>_xlfn.CONCAT(handle_weekday[[#This Row],[year]],"-",handle_weekday[[#This Row],[weekday]])</f>
        <v>2010-5</v>
      </c>
      <c r="E6">
        <v>5.4069560185185201</v>
      </c>
      <c r="F6">
        <v>3.2166666666666699</v>
      </c>
    </row>
    <row r="7" spans="1:6" x14ac:dyDescent="0.3">
      <c r="A7">
        <v>2010</v>
      </c>
      <c r="B7">
        <v>6</v>
      </c>
      <c r="C7">
        <v>24</v>
      </c>
      <c r="D7" t="str">
        <f>_xlfn.CONCAT(handle_weekday[[#This Row],[year]],"-",handle_weekday[[#This Row],[weekday]])</f>
        <v>2010-6</v>
      </c>
      <c r="E7">
        <v>3.10422453703704</v>
      </c>
      <c r="F7">
        <v>39.450000000000003</v>
      </c>
    </row>
    <row r="8" spans="1:6" x14ac:dyDescent="0.3">
      <c r="A8">
        <v>2010</v>
      </c>
      <c r="B8">
        <v>7</v>
      </c>
      <c r="C8">
        <v>11</v>
      </c>
      <c r="D8" t="str">
        <f>_xlfn.CONCAT(handle_weekday[[#This Row],[year]],"-",handle_weekday[[#This Row],[weekday]])</f>
        <v>2010-7</v>
      </c>
      <c r="E8">
        <v>4.0923842592592603</v>
      </c>
      <c r="F8">
        <v>19.616666666666699</v>
      </c>
    </row>
    <row r="10" spans="1:6" x14ac:dyDescent="0.3">
      <c r="A10">
        <v>2011</v>
      </c>
      <c r="B10">
        <v>1</v>
      </c>
      <c r="C10">
        <v>294</v>
      </c>
      <c r="D10" t="str">
        <f>_xlfn.CONCAT(handle_weekday[[#This Row],[year]],"-",handle_weekday[[#This Row],[weekday]])</f>
        <v>2011-1</v>
      </c>
      <c r="E10">
        <v>2.89081018518519</v>
      </c>
      <c r="F10">
        <v>6.7666666666666702</v>
      </c>
    </row>
    <row r="11" spans="1:6" x14ac:dyDescent="0.3">
      <c r="A11">
        <v>2011</v>
      </c>
      <c r="B11">
        <v>2</v>
      </c>
      <c r="C11">
        <v>333</v>
      </c>
      <c r="D11" t="str">
        <f>_xlfn.CONCAT(handle_weekday[[#This Row],[year]],"-",handle_weekday[[#This Row],[weekday]])</f>
        <v>2011-2</v>
      </c>
      <c r="E11">
        <v>2.4461458333333299</v>
      </c>
      <c r="F11">
        <v>6.4</v>
      </c>
    </row>
    <row r="12" spans="1:6" x14ac:dyDescent="0.3">
      <c r="A12">
        <v>2011</v>
      </c>
      <c r="B12">
        <v>3</v>
      </c>
      <c r="C12">
        <v>304</v>
      </c>
      <c r="D12" t="str">
        <f>_xlfn.CONCAT(handle_weekday[[#This Row],[year]],"-",handle_weekday[[#This Row],[weekday]])</f>
        <v>2011-3</v>
      </c>
      <c r="E12">
        <v>1.5442592592592601</v>
      </c>
      <c r="F12">
        <v>5.5</v>
      </c>
    </row>
    <row r="13" spans="1:6" x14ac:dyDescent="0.3">
      <c r="A13">
        <v>2011</v>
      </c>
      <c r="B13">
        <v>4</v>
      </c>
      <c r="C13">
        <v>340</v>
      </c>
      <c r="D13" t="str">
        <f>_xlfn.CONCAT(handle_weekday[[#This Row],[year]],"-",handle_weekday[[#This Row],[weekday]])</f>
        <v>2011-4</v>
      </c>
      <c r="E13">
        <v>51.538414351851799</v>
      </c>
      <c r="F13">
        <v>6.7166666666666703</v>
      </c>
    </row>
    <row r="14" spans="1:6" x14ac:dyDescent="0.3">
      <c r="A14">
        <v>2011</v>
      </c>
      <c r="B14">
        <v>5</v>
      </c>
      <c r="C14">
        <v>260</v>
      </c>
      <c r="D14" t="str">
        <f>_xlfn.CONCAT(handle_weekday[[#This Row],[year]],"-",handle_weekday[[#This Row],[weekday]])</f>
        <v>2011-5</v>
      </c>
      <c r="E14">
        <v>3.4992476851851899</v>
      </c>
      <c r="F14">
        <v>9.15</v>
      </c>
    </row>
    <row r="15" spans="1:6" x14ac:dyDescent="0.3">
      <c r="A15">
        <v>2011</v>
      </c>
      <c r="B15">
        <v>6</v>
      </c>
      <c r="C15">
        <v>57</v>
      </c>
      <c r="D15" t="str">
        <f>_xlfn.CONCAT(handle_weekday[[#This Row],[year]],"-",handle_weekday[[#This Row],[weekday]])</f>
        <v>2011-6</v>
      </c>
      <c r="E15">
        <v>80.439467592592607</v>
      </c>
      <c r="F15">
        <v>40.133333333333297</v>
      </c>
    </row>
    <row r="16" spans="1:6" x14ac:dyDescent="0.3">
      <c r="A16">
        <v>2011</v>
      </c>
      <c r="B16">
        <v>7</v>
      </c>
      <c r="C16">
        <v>67</v>
      </c>
      <c r="D16" t="str">
        <f>_xlfn.CONCAT(handle_weekday[[#This Row],[year]],"-",handle_weekday[[#This Row],[weekday]])</f>
        <v>2011-7</v>
      </c>
      <c r="E16">
        <v>8.7642476851851896</v>
      </c>
      <c r="F16">
        <v>8.1666666666666696</v>
      </c>
    </row>
    <row r="18" spans="1:6" x14ac:dyDescent="0.3">
      <c r="A18">
        <v>2012</v>
      </c>
      <c r="B18">
        <v>1</v>
      </c>
      <c r="C18">
        <v>387</v>
      </c>
      <c r="D18" t="str">
        <f>_xlfn.CONCAT(handle_weekday[[#This Row],[year]],"-",handle_weekday[[#This Row],[weekday]])</f>
        <v>2012-1</v>
      </c>
      <c r="E18">
        <v>7.0299074074074097</v>
      </c>
      <c r="F18">
        <v>7.7166666666666703</v>
      </c>
    </row>
    <row r="19" spans="1:6" x14ac:dyDescent="0.3">
      <c r="A19">
        <v>2012</v>
      </c>
      <c r="B19">
        <v>2</v>
      </c>
      <c r="C19">
        <v>396</v>
      </c>
      <c r="D19" t="str">
        <f>_xlfn.CONCAT(handle_weekday[[#This Row],[year]],"-",handle_weekday[[#This Row],[weekday]])</f>
        <v>2012-2</v>
      </c>
      <c r="E19">
        <v>8.3335648148148191</v>
      </c>
      <c r="F19">
        <v>7.65</v>
      </c>
    </row>
    <row r="20" spans="1:6" x14ac:dyDescent="0.3">
      <c r="A20">
        <v>2012</v>
      </c>
      <c r="B20">
        <v>3</v>
      </c>
      <c r="C20">
        <v>360</v>
      </c>
      <c r="D20" t="str">
        <f>_xlfn.CONCAT(handle_weekday[[#This Row],[year]],"-",handle_weekday[[#This Row],[weekday]])</f>
        <v>2012-3</v>
      </c>
      <c r="E20">
        <v>7.4795833333333297</v>
      </c>
      <c r="F20">
        <v>8.8833333333333293</v>
      </c>
    </row>
    <row r="21" spans="1:6" x14ac:dyDescent="0.3">
      <c r="A21">
        <v>2012</v>
      </c>
      <c r="B21">
        <v>4</v>
      </c>
      <c r="C21">
        <v>375</v>
      </c>
      <c r="D21" t="str">
        <f>_xlfn.CONCAT(handle_weekday[[#This Row],[year]],"-",handle_weekday[[#This Row],[weekday]])</f>
        <v>2012-4</v>
      </c>
      <c r="E21">
        <v>11.4540393518519</v>
      </c>
      <c r="F21">
        <v>6.5166666666666702</v>
      </c>
    </row>
    <row r="22" spans="1:6" x14ac:dyDescent="0.3">
      <c r="A22">
        <v>2012</v>
      </c>
      <c r="B22">
        <v>5</v>
      </c>
      <c r="C22">
        <v>335</v>
      </c>
      <c r="D22" t="str">
        <f>_xlfn.CONCAT(handle_weekday[[#This Row],[year]],"-",handle_weekday[[#This Row],[weekday]])</f>
        <v>2012-5</v>
      </c>
      <c r="E22">
        <v>12.4747106481481</v>
      </c>
      <c r="F22">
        <v>9.06666666666667</v>
      </c>
    </row>
    <row r="23" spans="1:6" x14ac:dyDescent="0.3">
      <c r="A23">
        <v>2012</v>
      </c>
      <c r="B23">
        <v>6</v>
      </c>
      <c r="C23">
        <v>99</v>
      </c>
      <c r="D23" t="str">
        <f>_xlfn.CONCAT(handle_weekday[[#This Row],[year]],"-",handle_weekday[[#This Row],[weekday]])</f>
        <v>2012-6</v>
      </c>
      <c r="E23">
        <v>207.92329861111099</v>
      </c>
      <c r="F23">
        <v>21.85</v>
      </c>
    </row>
    <row r="24" spans="1:6" x14ac:dyDescent="0.3">
      <c r="A24">
        <v>2012</v>
      </c>
      <c r="B24">
        <v>7</v>
      </c>
      <c r="C24">
        <v>83</v>
      </c>
      <c r="D24" t="str">
        <f>_xlfn.CONCAT(handle_weekday[[#This Row],[year]],"-",handle_weekday[[#This Row],[weekday]])</f>
        <v>2012-7</v>
      </c>
      <c r="E24">
        <v>34.587118055555599</v>
      </c>
      <c r="F24">
        <v>38.183333333333302</v>
      </c>
    </row>
    <row r="26" spans="1:6" x14ac:dyDescent="0.3">
      <c r="A26">
        <v>2013</v>
      </c>
      <c r="B26">
        <v>1</v>
      </c>
      <c r="C26">
        <v>487</v>
      </c>
      <c r="D26" t="str">
        <f>_xlfn.CONCAT(handle_weekday[[#This Row],[year]],"-",handle_weekday[[#This Row],[weekday]])</f>
        <v>2013-1</v>
      </c>
      <c r="E26">
        <v>2.1687847222222199</v>
      </c>
      <c r="F26">
        <v>7.5833333333333304</v>
      </c>
    </row>
    <row r="27" spans="1:6" x14ac:dyDescent="0.3">
      <c r="A27">
        <v>2013</v>
      </c>
      <c r="B27">
        <v>2</v>
      </c>
      <c r="C27">
        <v>544</v>
      </c>
      <c r="D27" t="str">
        <f>_xlfn.CONCAT(handle_weekday[[#This Row],[year]],"-",handle_weekday[[#This Row],[weekday]])</f>
        <v>2013-2</v>
      </c>
      <c r="E27">
        <v>7.7777893518518502</v>
      </c>
      <c r="F27">
        <v>5.8333333333333304</v>
      </c>
    </row>
    <row r="28" spans="1:6" x14ac:dyDescent="0.3">
      <c r="A28">
        <v>2013</v>
      </c>
      <c r="B28">
        <v>3</v>
      </c>
      <c r="C28">
        <v>531</v>
      </c>
      <c r="D28" t="str">
        <f>_xlfn.CONCAT(handle_weekday[[#This Row],[year]],"-",handle_weekday[[#This Row],[weekday]])</f>
        <v>2013-3</v>
      </c>
      <c r="E28">
        <v>18.6162731481481</v>
      </c>
      <c r="F28">
        <v>8.6999999999999993</v>
      </c>
    </row>
    <row r="29" spans="1:6" x14ac:dyDescent="0.3">
      <c r="A29">
        <v>2013</v>
      </c>
      <c r="B29">
        <v>4</v>
      </c>
      <c r="C29">
        <v>515</v>
      </c>
      <c r="D29" t="str">
        <f>_xlfn.CONCAT(handle_weekday[[#This Row],[year]],"-",handle_weekday[[#This Row],[weekday]])</f>
        <v>2013-4</v>
      </c>
      <c r="E29">
        <v>11.5808912037037</v>
      </c>
      <c r="F29">
        <v>5.4</v>
      </c>
    </row>
    <row r="30" spans="1:6" x14ac:dyDescent="0.3">
      <c r="A30">
        <v>2013</v>
      </c>
      <c r="B30">
        <v>5</v>
      </c>
      <c r="C30">
        <v>506</v>
      </c>
      <c r="D30" t="str">
        <f>_xlfn.CONCAT(handle_weekday[[#This Row],[year]],"-",handle_weekday[[#This Row],[weekday]])</f>
        <v>2013-5</v>
      </c>
      <c r="E30">
        <v>6.4473842592592598</v>
      </c>
      <c r="F30">
        <v>8.4499999999999993</v>
      </c>
    </row>
    <row r="31" spans="1:6" x14ac:dyDescent="0.3">
      <c r="A31">
        <v>2013</v>
      </c>
      <c r="B31">
        <v>6</v>
      </c>
      <c r="C31">
        <v>138</v>
      </c>
      <c r="D31" t="str">
        <f>_xlfn.CONCAT(handle_weekday[[#This Row],[year]],"-",handle_weekday[[#This Row],[weekday]])</f>
        <v>2013-6</v>
      </c>
      <c r="E31">
        <v>12.9389467592593</v>
      </c>
      <c r="F31">
        <v>15.866666666666699</v>
      </c>
    </row>
    <row r="32" spans="1:6" x14ac:dyDescent="0.3">
      <c r="A32">
        <v>2013</v>
      </c>
      <c r="B32">
        <v>7</v>
      </c>
      <c r="C32">
        <v>192</v>
      </c>
      <c r="D32" t="str">
        <f>_xlfn.CONCAT(handle_weekday[[#This Row],[year]],"-",handle_weekday[[#This Row],[weekday]])</f>
        <v>2013-7</v>
      </c>
      <c r="E32">
        <v>5.1602777777777797</v>
      </c>
      <c r="F32">
        <v>11.4166666666667</v>
      </c>
    </row>
    <row r="34" spans="1:6" x14ac:dyDescent="0.3">
      <c r="A34">
        <v>2014</v>
      </c>
      <c r="B34">
        <v>1</v>
      </c>
      <c r="C34">
        <v>640</v>
      </c>
      <c r="D34" t="str">
        <f>_xlfn.CONCAT(handle_weekday[[#This Row],[year]],"-",handle_weekday[[#This Row],[weekday]])</f>
        <v>2014-1</v>
      </c>
      <c r="E34">
        <v>2.7447222222222201</v>
      </c>
      <c r="F34">
        <v>6.3</v>
      </c>
    </row>
    <row r="35" spans="1:6" x14ac:dyDescent="0.3">
      <c r="A35">
        <v>2014</v>
      </c>
      <c r="B35">
        <v>2</v>
      </c>
      <c r="C35">
        <v>808</v>
      </c>
      <c r="D35" t="str">
        <f>_xlfn.CONCAT(handle_weekday[[#This Row],[year]],"-",handle_weekday[[#This Row],[weekday]])</f>
        <v>2014-2</v>
      </c>
      <c r="E35">
        <v>1.7442824074074099</v>
      </c>
      <c r="F35">
        <v>4.81666666666667</v>
      </c>
    </row>
    <row r="36" spans="1:6" x14ac:dyDescent="0.3">
      <c r="A36">
        <v>2014</v>
      </c>
      <c r="B36">
        <v>3</v>
      </c>
      <c r="C36">
        <v>757</v>
      </c>
      <c r="D36" t="str">
        <f>_xlfn.CONCAT(handle_weekday[[#This Row],[year]],"-",handle_weekday[[#This Row],[weekday]])</f>
        <v>2014-3</v>
      </c>
      <c r="E36">
        <v>2.1774768518518499</v>
      </c>
      <c r="F36">
        <v>6</v>
      </c>
    </row>
    <row r="37" spans="1:6" x14ac:dyDescent="0.3">
      <c r="A37">
        <v>2014</v>
      </c>
      <c r="B37">
        <v>4</v>
      </c>
      <c r="C37">
        <v>756</v>
      </c>
      <c r="D37" t="str">
        <f>_xlfn.CONCAT(handle_weekday[[#This Row],[year]],"-",handle_weekday[[#This Row],[weekday]])</f>
        <v>2014-4</v>
      </c>
      <c r="E37">
        <v>3.7841435185185199</v>
      </c>
      <c r="F37">
        <v>5.5</v>
      </c>
    </row>
    <row r="38" spans="1:6" x14ac:dyDescent="0.3">
      <c r="A38">
        <v>2014</v>
      </c>
      <c r="B38">
        <v>5</v>
      </c>
      <c r="C38">
        <v>619</v>
      </c>
      <c r="D38" t="str">
        <f>_xlfn.CONCAT(handle_weekday[[#This Row],[year]],"-",handle_weekday[[#This Row],[weekday]])</f>
        <v>2014-5</v>
      </c>
      <c r="E38">
        <v>3.74046296296296</v>
      </c>
      <c r="F38">
        <v>4.95</v>
      </c>
    </row>
    <row r="39" spans="1:6" x14ac:dyDescent="0.3">
      <c r="A39">
        <v>2014</v>
      </c>
      <c r="B39">
        <v>6</v>
      </c>
      <c r="C39">
        <v>187</v>
      </c>
      <c r="D39" t="str">
        <f>_xlfn.CONCAT(handle_weekday[[#This Row],[year]],"-",handle_weekday[[#This Row],[weekday]])</f>
        <v>2014-6</v>
      </c>
      <c r="E39">
        <v>3.7941319444444401</v>
      </c>
      <c r="F39">
        <v>11.25</v>
      </c>
    </row>
    <row r="40" spans="1:6" x14ac:dyDescent="0.3">
      <c r="A40">
        <v>2014</v>
      </c>
      <c r="B40">
        <v>7</v>
      </c>
      <c r="C40">
        <v>226</v>
      </c>
      <c r="D40" t="str">
        <f>_xlfn.CONCAT(handle_weekday[[#This Row],[year]],"-",handle_weekday[[#This Row],[weekday]])</f>
        <v>2014-7</v>
      </c>
      <c r="E40">
        <v>2.4602546296296302</v>
      </c>
      <c r="F40">
        <v>6.7333333333333298</v>
      </c>
    </row>
    <row r="42" spans="1:6" x14ac:dyDescent="0.3">
      <c r="A42">
        <v>2015</v>
      </c>
      <c r="B42">
        <v>1</v>
      </c>
      <c r="C42">
        <v>798</v>
      </c>
      <c r="D42" t="str">
        <f>_xlfn.CONCAT(handle_weekday[[#This Row],[year]],"-",handle_weekday[[#This Row],[weekday]])</f>
        <v>2015-1</v>
      </c>
      <c r="E42">
        <v>3.2505092592592599</v>
      </c>
      <c r="F42">
        <v>4.8</v>
      </c>
    </row>
    <row r="43" spans="1:6" x14ac:dyDescent="0.3">
      <c r="A43">
        <v>2015</v>
      </c>
      <c r="B43">
        <v>2</v>
      </c>
      <c r="C43">
        <v>892</v>
      </c>
      <c r="D43" t="str">
        <f>_xlfn.CONCAT(handle_weekday[[#This Row],[year]],"-",handle_weekday[[#This Row],[weekday]])</f>
        <v>2015-2</v>
      </c>
      <c r="E43">
        <v>1.89935185185185</v>
      </c>
      <c r="F43">
        <v>6.2666666666666702</v>
      </c>
    </row>
    <row r="44" spans="1:6" x14ac:dyDescent="0.3">
      <c r="A44">
        <v>2015</v>
      </c>
      <c r="B44">
        <v>3</v>
      </c>
      <c r="C44">
        <v>938</v>
      </c>
      <c r="D44" t="str">
        <f>_xlfn.CONCAT(handle_weekday[[#This Row],[year]],"-",handle_weekday[[#This Row],[weekday]])</f>
        <v>2015-3</v>
      </c>
      <c r="E44">
        <v>1.7739236111111101</v>
      </c>
      <c r="F44">
        <v>5.31666666666667</v>
      </c>
    </row>
    <row r="45" spans="1:6" x14ac:dyDescent="0.3">
      <c r="A45">
        <v>2015</v>
      </c>
      <c r="B45">
        <v>4</v>
      </c>
      <c r="C45">
        <v>890</v>
      </c>
      <c r="D45" t="str">
        <f>_xlfn.CONCAT(handle_weekday[[#This Row],[year]],"-",handle_weekday[[#This Row],[weekday]])</f>
        <v>2015-4</v>
      </c>
      <c r="E45">
        <v>3.5306712962962998</v>
      </c>
      <c r="F45">
        <v>4.9833333333333298</v>
      </c>
    </row>
    <row r="46" spans="1:6" x14ac:dyDescent="0.3">
      <c r="A46">
        <v>2015</v>
      </c>
      <c r="B46">
        <v>5</v>
      </c>
      <c r="C46">
        <v>705</v>
      </c>
      <c r="D46" t="str">
        <f>_xlfn.CONCAT(handle_weekday[[#This Row],[year]],"-",handle_weekday[[#This Row],[weekday]])</f>
        <v>2015-5</v>
      </c>
      <c r="E46">
        <v>3.61048611111111</v>
      </c>
      <c r="F46">
        <v>4.3333333333333304</v>
      </c>
    </row>
    <row r="47" spans="1:6" x14ac:dyDescent="0.3">
      <c r="A47">
        <v>2015</v>
      </c>
      <c r="B47">
        <v>6</v>
      </c>
      <c r="C47">
        <v>254</v>
      </c>
      <c r="D47" t="str">
        <f>_xlfn.CONCAT(handle_weekday[[#This Row],[year]],"-",handle_weekday[[#This Row],[weekday]])</f>
        <v>2015-6</v>
      </c>
      <c r="E47">
        <v>3.50835648148148</v>
      </c>
      <c r="F47">
        <v>13.016666666666699</v>
      </c>
    </row>
    <row r="48" spans="1:6" x14ac:dyDescent="0.3">
      <c r="A48">
        <v>2015</v>
      </c>
      <c r="B48">
        <v>7</v>
      </c>
      <c r="C48">
        <v>313</v>
      </c>
      <c r="D48" t="str">
        <f>_xlfn.CONCAT(handle_weekday[[#This Row],[year]],"-",handle_weekday[[#This Row],[weekday]])</f>
        <v>2015-7</v>
      </c>
      <c r="E48">
        <v>3.44403935185185</v>
      </c>
      <c r="F48">
        <v>9.0500000000000007</v>
      </c>
    </row>
    <row r="50" spans="1:6" x14ac:dyDescent="0.3">
      <c r="A50">
        <v>2016</v>
      </c>
      <c r="B50">
        <v>1</v>
      </c>
      <c r="C50">
        <v>818</v>
      </c>
      <c r="D50" t="str">
        <f>_xlfn.CONCAT(handle_weekday[[#This Row],[year]],"-",handle_weekday[[#This Row],[weekday]])</f>
        <v>2016-1</v>
      </c>
      <c r="E50">
        <v>2.0448495370370399</v>
      </c>
      <c r="F50">
        <v>3.93333333333333</v>
      </c>
    </row>
    <row r="51" spans="1:6" x14ac:dyDescent="0.3">
      <c r="A51">
        <v>2016</v>
      </c>
      <c r="B51">
        <v>2</v>
      </c>
      <c r="C51">
        <v>984</v>
      </c>
      <c r="D51" t="str">
        <f>_xlfn.CONCAT(handle_weekday[[#This Row],[year]],"-",handle_weekday[[#This Row],[weekday]])</f>
        <v>2016-2</v>
      </c>
      <c r="E51">
        <v>2.5835763888888899</v>
      </c>
      <c r="F51">
        <v>4.81666666666667</v>
      </c>
    </row>
    <row r="52" spans="1:6" x14ac:dyDescent="0.3">
      <c r="A52">
        <v>2016</v>
      </c>
      <c r="B52">
        <v>3</v>
      </c>
      <c r="C52">
        <v>993</v>
      </c>
      <c r="D52" t="str">
        <f>_xlfn.CONCAT(handle_weekday[[#This Row],[year]],"-",handle_weekday[[#This Row],[weekday]])</f>
        <v>2016-3</v>
      </c>
      <c r="E52">
        <v>3.7536921296296302</v>
      </c>
      <c r="F52">
        <v>4.4833333333333298</v>
      </c>
    </row>
    <row r="53" spans="1:6" x14ac:dyDescent="0.3">
      <c r="A53">
        <v>2016</v>
      </c>
      <c r="B53">
        <v>4</v>
      </c>
      <c r="C53">
        <v>976</v>
      </c>
      <c r="D53" t="str">
        <f>_xlfn.CONCAT(handle_weekday[[#This Row],[year]],"-",handle_weekday[[#This Row],[weekday]])</f>
        <v>2016-4</v>
      </c>
      <c r="E53">
        <v>4.25853009259259</v>
      </c>
      <c r="F53">
        <v>3.2833333333333301</v>
      </c>
    </row>
    <row r="54" spans="1:6" x14ac:dyDescent="0.3">
      <c r="A54">
        <v>2016</v>
      </c>
      <c r="B54">
        <v>5</v>
      </c>
      <c r="C54">
        <v>902</v>
      </c>
      <c r="D54" t="str">
        <f>_xlfn.CONCAT(handle_weekday[[#This Row],[year]],"-",handle_weekday[[#This Row],[weekday]])</f>
        <v>2016-5</v>
      </c>
      <c r="E54">
        <v>3.73869212962963</v>
      </c>
      <c r="F54">
        <v>4.1500000000000004</v>
      </c>
    </row>
    <row r="55" spans="1:6" x14ac:dyDescent="0.3">
      <c r="A55">
        <v>2016</v>
      </c>
      <c r="B55">
        <v>6</v>
      </c>
      <c r="C55">
        <v>319</v>
      </c>
      <c r="D55" t="str">
        <f>_xlfn.CONCAT(handle_weekday[[#This Row],[year]],"-",handle_weekday[[#This Row],[weekday]])</f>
        <v>2016-6</v>
      </c>
      <c r="E55">
        <v>2.8205324074074101</v>
      </c>
      <c r="F55">
        <v>7.4</v>
      </c>
    </row>
    <row r="56" spans="1:6" x14ac:dyDescent="0.3">
      <c r="A56">
        <v>2016</v>
      </c>
      <c r="B56">
        <v>7</v>
      </c>
      <c r="C56">
        <v>274</v>
      </c>
      <c r="D56" t="str">
        <f>_xlfn.CONCAT(handle_weekday[[#This Row],[year]],"-",handle_weekday[[#This Row],[weekday]])</f>
        <v>2016-7</v>
      </c>
      <c r="E56">
        <v>3.34984953703704</v>
      </c>
      <c r="F56">
        <v>5.95</v>
      </c>
    </row>
    <row r="58" spans="1:6" x14ac:dyDescent="0.3">
      <c r="A58">
        <v>2017</v>
      </c>
      <c r="B58">
        <v>1</v>
      </c>
      <c r="C58">
        <v>984</v>
      </c>
      <c r="D58" t="str">
        <f>_xlfn.CONCAT(handle_weekday[[#This Row],[year]],"-",handle_weekday[[#This Row],[weekday]])</f>
        <v>2017-1</v>
      </c>
      <c r="E58">
        <v>1.5420601851851901</v>
      </c>
      <c r="F58">
        <v>4.0999999999999996</v>
      </c>
    </row>
    <row r="59" spans="1:6" x14ac:dyDescent="0.3">
      <c r="A59">
        <v>2017</v>
      </c>
      <c r="B59">
        <v>2</v>
      </c>
      <c r="C59">
        <v>996</v>
      </c>
      <c r="D59" t="str">
        <f>_xlfn.CONCAT(handle_weekday[[#This Row],[year]],"-",handle_weekday[[#This Row],[weekday]])</f>
        <v>2017-2</v>
      </c>
      <c r="E59">
        <v>1.8771412037037001</v>
      </c>
      <c r="F59">
        <v>4.7</v>
      </c>
    </row>
    <row r="60" spans="1:6" x14ac:dyDescent="0.3">
      <c r="A60">
        <v>2017</v>
      </c>
      <c r="B60">
        <v>3</v>
      </c>
      <c r="C60">
        <v>1042</v>
      </c>
      <c r="D60" t="str">
        <f>_xlfn.CONCAT(handle_weekday[[#This Row],[year]],"-",handle_weekday[[#This Row],[weekday]])</f>
        <v>2017-3</v>
      </c>
      <c r="E60">
        <v>1.7212037037037</v>
      </c>
      <c r="F60">
        <v>4.18333333333333</v>
      </c>
    </row>
    <row r="61" spans="1:6" x14ac:dyDescent="0.3">
      <c r="A61">
        <v>2017</v>
      </c>
      <c r="B61">
        <v>4</v>
      </c>
      <c r="C61">
        <v>1099</v>
      </c>
      <c r="D61" t="str">
        <f>_xlfn.CONCAT(handle_weekday[[#This Row],[year]],"-",handle_weekday[[#This Row],[weekday]])</f>
        <v>2017-4</v>
      </c>
      <c r="E61">
        <v>1.7482986111111101</v>
      </c>
      <c r="F61">
        <v>3.3</v>
      </c>
    </row>
    <row r="62" spans="1:6" x14ac:dyDescent="0.3">
      <c r="A62">
        <v>2017</v>
      </c>
      <c r="B62">
        <v>5</v>
      </c>
      <c r="C62">
        <v>915</v>
      </c>
      <c r="D62" t="str">
        <f>_xlfn.CONCAT(handle_weekday[[#This Row],[year]],"-",handle_weekday[[#This Row],[weekday]])</f>
        <v>2017-5</v>
      </c>
      <c r="E62">
        <v>3.3992824074074099</v>
      </c>
      <c r="F62">
        <v>3.65</v>
      </c>
    </row>
    <row r="63" spans="1:6" x14ac:dyDescent="0.3">
      <c r="A63">
        <v>2017</v>
      </c>
      <c r="B63">
        <v>6</v>
      </c>
      <c r="C63">
        <v>314</v>
      </c>
      <c r="D63" t="str">
        <f>_xlfn.CONCAT(handle_weekday[[#This Row],[year]],"-",handle_weekday[[#This Row],[weekday]])</f>
        <v>2017-6</v>
      </c>
      <c r="E63">
        <v>2.6823611111111099</v>
      </c>
      <c r="F63">
        <v>7.75</v>
      </c>
    </row>
    <row r="64" spans="1:6" x14ac:dyDescent="0.3">
      <c r="A64">
        <v>2017</v>
      </c>
      <c r="B64">
        <v>7</v>
      </c>
      <c r="C64">
        <v>323</v>
      </c>
      <c r="D64" t="str">
        <f>_xlfn.CONCAT(handle_weekday[[#This Row],[year]],"-",handle_weekday[[#This Row],[weekday]])</f>
        <v>2017-7</v>
      </c>
      <c r="E64">
        <v>2.2735995370370401</v>
      </c>
      <c r="F64">
        <v>10.55</v>
      </c>
    </row>
    <row r="66" spans="1:6" x14ac:dyDescent="0.3">
      <c r="A66">
        <v>2018</v>
      </c>
      <c r="B66">
        <v>1</v>
      </c>
      <c r="C66">
        <v>828</v>
      </c>
      <c r="D66" t="str">
        <f>_xlfn.CONCAT(handle_weekday[[#This Row],[year]],"-",handle_weekday[[#This Row],[weekday]])</f>
        <v>2018-1</v>
      </c>
      <c r="E66">
        <v>1.48642361111111</v>
      </c>
      <c r="F66">
        <v>5.43333333333333</v>
      </c>
    </row>
    <row r="67" spans="1:6" x14ac:dyDescent="0.3">
      <c r="A67">
        <v>2018</v>
      </c>
      <c r="B67">
        <v>2</v>
      </c>
      <c r="C67">
        <v>945</v>
      </c>
      <c r="D67" t="str">
        <f>_xlfn.CONCAT(handle_weekday[[#This Row],[year]],"-",handle_weekday[[#This Row],[weekday]])</f>
        <v>2018-2</v>
      </c>
      <c r="E67">
        <v>1.7274074074074099</v>
      </c>
      <c r="F67">
        <v>4.2</v>
      </c>
    </row>
    <row r="68" spans="1:6" x14ac:dyDescent="0.3">
      <c r="A68">
        <v>2018</v>
      </c>
      <c r="B68">
        <v>3</v>
      </c>
      <c r="C68">
        <v>903</v>
      </c>
      <c r="D68" t="str">
        <f>_xlfn.CONCAT(handle_weekday[[#This Row],[year]],"-",handle_weekday[[#This Row],[weekday]])</f>
        <v>2018-3</v>
      </c>
      <c r="E68">
        <v>1.3554976851851901</v>
      </c>
      <c r="F68">
        <v>6.1333333333333302</v>
      </c>
    </row>
    <row r="69" spans="1:6" x14ac:dyDescent="0.3">
      <c r="A69">
        <v>2018</v>
      </c>
      <c r="B69">
        <v>4</v>
      </c>
      <c r="C69">
        <v>921</v>
      </c>
      <c r="D69" t="str">
        <f>_xlfn.CONCAT(handle_weekday[[#This Row],[year]],"-",handle_weekday[[#This Row],[weekday]])</f>
        <v>2018-4</v>
      </c>
      <c r="E69">
        <v>2.2206365740740699</v>
      </c>
      <c r="F69">
        <v>4.18333333333333</v>
      </c>
    </row>
    <row r="70" spans="1:6" x14ac:dyDescent="0.3">
      <c r="A70">
        <v>2018</v>
      </c>
      <c r="B70">
        <v>5</v>
      </c>
      <c r="C70">
        <v>803</v>
      </c>
      <c r="D70" t="str">
        <f>_xlfn.CONCAT(handle_weekday[[#This Row],[year]],"-",handle_weekday[[#This Row],[weekday]])</f>
        <v>2018-5</v>
      </c>
      <c r="E70">
        <v>3.8755208333333302</v>
      </c>
      <c r="F70">
        <v>5.6</v>
      </c>
    </row>
    <row r="71" spans="1:6" x14ac:dyDescent="0.3">
      <c r="A71">
        <v>2018</v>
      </c>
      <c r="B71">
        <v>6</v>
      </c>
      <c r="C71">
        <v>251</v>
      </c>
      <c r="D71" t="str">
        <f>_xlfn.CONCAT(handle_weekday[[#This Row],[year]],"-",handle_weekday[[#This Row],[weekday]])</f>
        <v>2018-6</v>
      </c>
      <c r="E71">
        <v>3.1268055555555598</v>
      </c>
      <c r="F71">
        <v>7.4666666666666703</v>
      </c>
    </row>
    <row r="72" spans="1:6" x14ac:dyDescent="0.3">
      <c r="A72">
        <v>2018</v>
      </c>
      <c r="B72">
        <v>7</v>
      </c>
      <c r="C72">
        <v>226</v>
      </c>
      <c r="D72" t="str">
        <f>_xlfn.CONCAT(handle_weekday[[#This Row],[year]],"-",handle_weekday[[#This Row],[weekday]])</f>
        <v>2018-7</v>
      </c>
      <c r="E72">
        <v>2.6529398148148098</v>
      </c>
      <c r="F72">
        <v>7.6666666666666696</v>
      </c>
    </row>
    <row r="73" spans="1:6" x14ac:dyDescent="0.3">
      <c r="D73" t="str">
        <f>_xlfn.CONCAT(handle_weekday[[#This Row],[year]],"-",handle_weekday[[#This Row],[weekday]])</f>
        <v>-</v>
      </c>
    </row>
    <row r="74" spans="1:6" x14ac:dyDescent="0.3">
      <c r="A74">
        <v>2019</v>
      </c>
      <c r="B74">
        <v>1</v>
      </c>
      <c r="C74">
        <v>775</v>
      </c>
      <c r="D74" t="str">
        <f>_xlfn.CONCAT(handle_weekday[[#This Row],[year]],"-",handle_weekday[[#This Row],[weekday]])</f>
        <v>2019-1</v>
      </c>
      <c r="E74">
        <v>1.6611805555555601</v>
      </c>
      <c r="F74">
        <v>5.43333333333333</v>
      </c>
    </row>
    <row r="75" spans="1:6" x14ac:dyDescent="0.3">
      <c r="A75">
        <v>2019</v>
      </c>
      <c r="B75">
        <v>2</v>
      </c>
      <c r="C75">
        <v>830</v>
      </c>
      <c r="D75" t="str">
        <f>_xlfn.CONCAT(handle_weekday[[#This Row],[year]],"-",handle_weekday[[#This Row],[weekday]])</f>
        <v>2019-2</v>
      </c>
      <c r="E75">
        <v>1.89996527777778</v>
      </c>
      <c r="F75">
        <v>5.43333333333333</v>
      </c>
    </row>
    <row r="76" spans="1:6" x14ac:dyDescent="0.3">
      <c r="A76">
        <v>2019</v>
      </c>
      <c r="B76">
        <v>3</v>
      </c>
      <c r="C76">
        <v>851</v>
      </c>
      <c r="D76" t="str">
        <f>_xlfn.CONCAT(handle_weekday[[#This Row],[year]],"-",handle_weekday[[#This Row],[weekday]])</f>
        <v>2019-3</v>
      </c>
      <c r="E76">
        <v>1.7991666666666699</v>
      </c>
      <c r="F76">
        <v>5.4</v>
      </c>
    </row>
    <row r="77" spans="1:6" x14ac:dyDescent="0.3">
      <c r="A77">
        <v>2019</v>
      </c>
      <c r="B77">
        <v>4</v>
      </c>
      <c r="C77">
        <v>873</v>
      </c>
      <c r="D77" t="str">
        <f>_xlfn.CONCAT(handle_weekday[[#This Row],[year]],"-",handle_weekday[[#This Row],[weekday]])</f>
        <v>2019-4</v>
      </c>
      <c r="E77">
        <v>3.8412731481481499</v>
      </c>
      <c r="F77">
        <v>5.15</v>
      </c>
    </row>
    <row r="78" spans="1:6" x14ac:dyDescent="0.3">
      <c r="A78">
        <v>2019</v>
      </c>
      <c r="B78">
        <v>5</v>
      </c>
      <c r="C78">
        <v>760</v>
      </c>
      <c r="D78" t="str">
        <f>_xlfn.CONCAT(handle_weekday[[#This Row],[year]],"-",handle_weekday[[#This Row],[weekday]])</f>
        <v>2019-5</v>
      </c>
      <c r="E78">
        <v>2.9686805555555602</v>
      </c>
      <c r="F78">
        <v>5.7666666666666702</v>
      </c>
    </row>
    <row r="79" spans="1:6" x14ac:dyDescent="0.3">
      <c r="A79">
        <v>2019</v>
      </c>
      <c r="B79">
        <v>6</v>
      </c>
      <c r="C79">
        <v>249</v>
      </c>
      <c r="D79" t="str">
        <f>_xlfn.CONCAT(handle_weekday[[#This Row],[year]],"-",handle_weekday[[#This Row],[weekday]])</f>
        <v>2019-6</v>
      </c>
      <c r="E79">
        <v>2.85726851851852</v>
      </c>
      <c r="F79">
        <v>9.5833333333333304</v>
      </c>
    </row>
    <row r="80" spans="1:6" x14ac:dyDescent="0.3">
      <c r="A80">
        <v>2019</v>
      </c>
      <c r="B80">
        <v>7</v>
      </c>
      <c r="C80">
        <v>253</v>
      </c>
      <c r="D80" t="str">
        <f>_xlfn.CONCAT(handle_weekday[[#This Row],[year]],"-",handle_weekday[[#This Row],[weekday]])</f>
        <v>2019-7</v>
      </c>
      <c r="E80">
        <v>1.79680555555556</v>
      </c>
      <c r="F80">
        <v>9.4666666666666703</v>
      </c>
    </row>
    <row r="81" spans="1:6" x14ac:dyDescent="0.3">
      <c r="D81" t="str">
        <f>_xlfn.CONCAT(handle_weekday[[#This Row],[year]],"-",handle_weekday[[#This Row],[weekday]])</f>
        <v>-</v>
      </c>
    </row>
    <row r="82" spans="1:6" x14ac:dyDescent="0.3">
      <c r="A82">
        <v>2020</v>
      </c>
      <c r="B82">
        <v>1</v>
      </c>
      <c r="C82">
        <v>288</v>
      </c>
      <c r="D82" t="str">
        <f>_xlfn.CONCAT(handle_weekday[[#This Row],[year]],"-",handle_weekday[[#This Row],[weekday]])</f>
        <v>2020-1</v>
      </c>
      <c r="E82">
        <v>1.65584490740741</v>
      </c>
      <c r="F82">
        <v>5.2166666666666703</v>
      </c>
    </row>
    <row r="83" spans="1:6" x14ac:dyDescent="0.3">
      <c r="A83">
        <v>2020</v>
      </c>
      <c r="B83">
        <v>2</v>
      </c>
      <c r="C83">
        <v>325</v>
      </c>
      <c r="D83" t="str">
        <f>_xlfn.CONCAT(handle_weekday[[#This Row],[year]],"-",handle_weekday[[#This Row],[weekday]])</f>
        <v>2020-2</v>
      </c>
      <c r="E83">
        <v>1.25164351851852</v>
      </c>
      <c r="F83">
        <v>3.4666666666666699</v>
      </c>
    </row>
    <row r="84" spans="1:6" x14ac:dyDescent="0.3">
      <c r="A84">
        <v>2020</v>
      </c>
      <c r="B84">
        <v>3</v>
      </c>
      <c r="C84">
        <v>362</v>
      </c>
      <c r="D84" t="str">
        <f>_xlfn.CONCAT(handle_weekday[[#This Row],[year]],"-",handle_weekday[[#This Row],[weekday]])</f>
        <v>2020-3</v>
      </c>
      <c r="E84">
        <v>1.2018865740740701</v>
      </c>
      <c r="F84">
        <v>5.8333333333333304</v>
      </c>
    </row>
    <row r="85" spans="1:6" x14ac:dyDescent="0.3">
      <c r="A85">
        <v>2020</v>
      </c>
      <c r="B85">
        <v>4</v>
      </c>
      <c r="C85">
        <v>317</v>
      </c>
      <c r="D85" t="str">
        <f>_xlfn.CONCAT(handle_weekday[[#This Row],[year]],"-",handle_weekday[[#This Row],[weekday]])</f>
        <v>2020-4</v>
      </c>
      <c r="E85">
        <v>2.2460300925925898</v>
      </c>
      <c r="F85">
        <v>5.8833333333333302</v>
      </c>
    </row>
    <row r="86" spans="1:6" x14ac:dyDescent="0.3">
      <c r="A86">
        <v>2020</v>
      </c>
      <c r="B86">
        <v>5</v>
      </c>
      <c r="C86">
        <v>320</v>
      </c>
      <c r="D86" t="str">
        <f>_xlfn.CONCAT(handle_weekday[[#This Row],[year]],"-",handle_weekday[[#This Row],[weekday]])</f>
        <v>2020-5</v>
      </c>
      <c r="E86">
        <v>3.7698842592592601</v>
      </c>
      <c r="F86">
        <v>5.8666666666666698</v>
      </c>
    </row>
    <row r="87" spans="1:6" x14ac:dyDescent="0.3">
      <c r="A87">
        <v>2020</v>
      </c>
      <c r="B87">
        <v>6</v>
      </c>
      <c r="C87">
        <v>128</v>
      </c>
      <c r="D87" t="str">
        <f>_xlfn.CONCAT(handle_weekday[[#This Row],[year]],"-",handle_weekday[[#This Row],[weekday]])</f>
        <v>2020-6</v>
      </c>
      <c r="E87">
        <v>2.7208217592592598</v>
      </c>
      <c r="F87">
        <v>7.1333333333333302</v>
      </c>
    </row>
    <row r="88" spans="1:6" x14ac:dyDescent="0.3">
      <c r="A88">
        <v>2020</v>
      </c>
      <c r="B88">
        <v>7</v>
      </c>
      <c r="C88">
        <v>133</v>
      </c>
      <c r="D88" t="str">
        <f>_xlfn.CONCAT(handle_weekday[[#This Row],[year]],"-",handle_weekday[[#This Row],[weekday]])</f>
        <v>2020-7</v>
      </c>
      <c r="E88">
        <v>1.14096064814815</v>
      </c>
      <c r="F88">
        <v>6.3833333333333302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6077-37ED-4DAB-B10F-AAA1A1259835}">
  <dimension ref="A1:F89"/>
  <sheetViews>
    <sheetView topLeftCell="A4" workbookViewId="0">
      <selection activeCell="G13" sqref="G13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11</v>
      </c>
      <c r="C1" t="s">
        <v>2</v>
      </c>
      <c r="D1" t="s">
        <v>7</v>
      </c>
      <c r="E1" t="s">
        <v>9</v>
      </c>
      <c r="F1" t="s">
        <v>10</v>
      </c>
    </row>
    <row r="2" spans="1:6" hidden="1" x14ac:dyDescent="0.3">
      <c r="A2">
        <v>2009</v>
      </c>
      <c r="B2">
        <v>3</v>
      </c>
      <c r="C2">
        <v>1</v>
      </c>
      <c r="D2" t="str">
        <f>_xlfn.CONCAT(qa_weekday[[#This Row],[year]],"-",qa_weekday[[#This Row],[weekday]])</f>
        <v>2009-3</v>
      </c>
      <c r="E2">
        <v>3.4027777777777802E-3</v>
      </c>
      <c r="F2">
        <v>4.9000000000000004</v>
      </c>
    </row>
    <row r="3" spans="1:6" x14ac:dyDescent="0.3">
      <c r="A3">
        <v>2010</v>
      </c>
      <c r="B3">
        <v>1</v>
      </c>
      <c r="C3">
        <v>207</v>
      </c>
      <c r="D3" t="str">
        <f>_xlfn.CONCAT(qa_weekday[[#This Row],[year]],"-",qa_weekday[[#This Row],[weekday]])</f>
        <v>2010-1</v>
      </c>
      <c r="E3">
        <v>2.3558912037036999</v>
      </c>
      <c r="F3">
        <v>11.6666666666667</v>
      </c>
    </row>
    <row r="4" spans="1:6" x14ac:dyDescent="0.3">
      <c r="A4">
        <v>2010</v>
      </c>
      <c r="B4">
        <v>2</v>
      </c>
      <c r="C4">
        <v>193</v>
      </c>
      <c r="D4" t="str">
        <f>_xlfn.CONCAT(qa_weekday[[#This Row],[year]],"-",qa_weekday[[#This Row],[weekday]])</f>
        <v>2010-2</v>
      </c>
      <c r="E4">
        <v>2.0535532407407402</v>
      </c>
      <c r="F4">
        <v>10.199999999999999</v>
      </c>
    </row>
    <row r="5" spans="1:6" x14ac:dyDescent="0.3">
      <c r="A5">
        <v>2010</v>
      </c>
      <c r="B5">
        <v>3</v>
      </c>
      <c r="C5">
        <v>252</v>
      </c>
      <c r="D5" t="str">
        <f>_xlfn.CONCAT(qa_weekday[[#This Row],[year]],"-",qa_weekday[[#This Row],[weekday]])</f>
        <v>2010-3</v>
      </c>
      <c r="E5">
        <v>1.6299884259259301</v>
      </c>
      <c r="F5">
        <v>12.0833333333333</v>
      </c>
    </row>
    <row r="6" spans="1:6" x14ac:dyDescent="0.3">
      <c r="A6">
        <v>2010</v>
      </c>
      <c r="B6">
        <v>4</v>
      </c>
      <c r="C6">
        <v>248</v>
      </c>
      <c r="D6" t="str">
        <f>_xlfn.CONCAT(qa_weekday[[#This Row],[year]],"-",qa_weekday[[#This Row],[weekday]])</f>
        <v>2010-4</v>
      </c>
      <c r="E6">
        <v>3.7603240740740702</v>
      </c>
      <c r="F6">
        <v>10.9</v>
      </c>
    </row>
    <row r="7" spans="1:6" x14ac:dyDescent="0.3">
      <c r="A7">
        <v>2010</v>
      </c>
      <c r="B7">
        <v>5</v>
      </c>
      <c r="C7">
        <v>219</v>
      </c>
      <c r="D7" t="str">
        <f>_xlfn.CONCAT(qa_weekday[[#This Row],[year]],"-",qa_weekday[[#This Row],[weekday]])</f>
        <v>2010-5</v>
      </c>
      <c r="E7">
        <v>2.7541782407407398</v>
      </c>
      <c r="F7">
        <v>12.6666666666667</v>
      </c>
    </row>
    <row r="8" spans="1:6" x14ac:dyDescent="0.3">
      <c r="A8">
        <v>2010</v>
      </c>
      <c r="B8">
        <v>6</v>
      </c>
      <c r="C8">
        <v>60</v>
      </c>
      <c r="D8" t="str">
        <f>_xlfn.CONCAT(qa_weekday[[#This Row],[year]],"-",qa_weekday[[#This Row],[weekday]])</f>
        <v>2010-6</v>
      </c>
      <c r="E8">
        <v>1.8014699074074101</v>
      </c>
      <c r="F8">
        <v>16.283333333333299</v>
      </c>
    </row>
    <row r="9" spans="1:6" x14ac:dyDescent="0.3">
      <c r="A9">
        <v>2010</v>
      </c>
      <c r="B9">
        <v>7</v>
      </c>
      <c r="C9">
        <v>59</v>
      </c>
      <c r="D9" t="str">
        <f>_xlfn.CONCAT(qa_weekday[[#This Row],[year]],"-",qa_weekday[[#This Row],[weekday]])</f>
        <v>2010-7</v>
      </c>
      <c r="E9">
        <v>0.94990740740740698</v>
      </c>
      <c r="F9">
        <v>29.3</v>
      </c>
    </row>
    <row r="10" spans="1:6" x14ac:dyDescent="0.3">
      <c r="D10" t="str">
        <f>_xlfn.CONCAT(qa_weekday[[#This Row],[year]],"-",qa_weekday[[#This Row],[weekday]])</f>
        <v>-</v>
      </c>
    </row>
    <row r="11" spans="1:6" x14ac:dyDescent="0.3">
      <c r="A11">
        <v>2011</v>
      </c>
      <c r="B11">
        <v>1</v>
      </c>
      <c r="C11">
        <v>636</v>
      </c>
      <c r="D11" t="str">
        <f>_xlfn.CONCAT(qa_weekday[[#This Row],[year]],"-",qa_weekday[[#This Row],[weekday]])</f>
        <v>2011-1</v>
      </c>
      <c r="E11">
        <v>3.24873842592593</v>
      </c>
      <c r="F11">
        <v>13.4333333333333</v>
      </c>
    </row>
    <row r="12" spans="1:6" x14ac:dyDescent="0.3">
      <c r="A12">
        <v>2011</v>
      </c>
      <c r="B12">
        <v>2</v>
      </c>
      <c r="C12">
        <v>763</v>
      </c>
      <c r="D12" t="str">
        <f>_xlfn.CONCAT(qa_weekday[[#This Row],[year]],"-",qa_weekday[[#This Row],[weekday]])</f>
        <v>2011-2</v>
      </c>
      <c r="E12">
        <v>3.6308564814814801</v>
      </c>
      <c r="F12">
        <v>14.783333333333299</v>
      </c>
    </row>
    <row r="13" spans="1:6" x14ac:dyDescent="0.3">
      <c r="A13">
        <v>2011</v>
      </c>
      <c r="B13">
        <v>3</v>
      </c>
      <c r="C13">
        <v>784</v>
      </c>
      <c r="D13" t="str">
        <f>_xlfn.CONCAT(qa_weekday[[#This Row],[year]],"-",qa_weekday[[#This Row],[weekday]])</f>
        <v>2011-3</v>
      </c>
      <c r="E13">
        <v>7.1198611111111099</v>
      </c>
      <c r="F13">
        <v>13.283333333333299</v>
      </c>
    </row>
    <row r="14" spans="1:6" x14ac:dyDescent="0.3">
      <c r="A14">
        <v>2011</v>
      </c>
      <c r="B14">
        <v>4</v>
      </c>
      <c r="C14">
        <v>749</v>
      </c>
      <c r="D14" t="str">
        <f>_xlfn.CONCAT(qa_weekday[[#This Row],[year]],"-",qa_weekday[[#This Row],[weekday]])</f>
        <v>2011-4</v>
      </c>
      <c r="E14">
        <v>4.2719212962963002</v>
      </c>
      <c r="F14">
        <v>13.466666666666701</v>
      </c>
    </row>
    <row r="15" spans="1:6" x14ac:dyDescent="0.3">
      <c r="A15">
        <v>2011</v>
      </c>
      <c r="B15">
        <v>5</v>
      </c>
      <c r="C15">
        <v>652</v>
      </c>
      <c r="D15" t="str">
        <f>_xlfn.CONCAT(qa_weekday[[#This Row],[year]],"-",qa_weekday[[#This Row],[weekday]])</f>
        <v>2011-5</v>
      </c>
      <c r="E15">
        <v>7.7266898148148204</v>
      </c>
      <c r="F15">
        <v>14.533333333333299</v>
      </c>
    </row>
    <row r="16" spans="1:6" x14ac:dyDescent="0.3">
      <c r="A16">
        <v>2011</v>
      </c>
      <c r="B16">
        <v>6</v>
      </c>
      <c r="C16">
        <v>212</v>
      </c>
      <c r="D16" t="str">
        <f>_xlfn.CONCAT(qa_weekday[[#This Row],[year]],"-",qa_weekday[[#This Row],[weekday]])</f>
        <v>2011-6</v>
      </c>
      <c r="E16">
        <v>3.0067361111111102</v>
      </c>
      <c r="F16">
        <v>20.366666666666699</v>
      </c>
    </row>
    <row r="17" spans="1:6" x14ac:dyDescent="0.3">
      <c r="A17">
        <v>2011</v>
      </c>
      <c r="B17">
        <v>7</v>
      </c>
      <c r="C17">
        <v>204</v>
      </c>
      <c r="D17" t="str">
        <f>_xlfn.CONCAT(qa_weekday[[#This Row],[year]],"-",qa_weekday[[#This Row],[weekday]])</f>
        <v>2011-7</v>
      </c>
      <c r="E17">
        <v>10.1864930555556</v>
      </c>
      <c r="F17">
        <v>28.516666666666701</v>
      </c>
    </row>
    <row r="18" spans="1:6" x14ac:dyDescent="0.3">
      <c r="D18" t="str">
        <f>_xlfn.CONCAT(qa_weekday[[#This Row],[year]],"-",qa_weekday[[#This Row],[weekday]])</f>
        <v>-</v>
      </c>
    </row>
    <row r="19" spans="1:6" x14ac:dyDescent="0.3">
      <c r="A19">
        <v>2012</v>
      </c>
      <c r="B19">
        <v>1</v>
      </c>
      <c r="C19">
        <v>1274</v>
      </c>
      <c r="D19" t="str">
        <f>_xlfn.CONCAT(qa_weekday[[#This Row],[year]],"-",qa_weekday[[#This Row],[weekday]])</f>
        <v>2012-1</v>
      </c>
      <c r="E19">
        <v>29.214745370370402</v>
      </c>
      <c r="F19">
        <v>15.266666666666699</v>
      </c>
    </row>
    <row r="20" spans="1:6" x14ac:dyDescent="0.3">
      <c r="A20">
        <v>2012</v>
      </c>
      <c r="B20">
        <v>2</v>
      </c>
      <c r="C20">
        <v>1365</v>
      </c>
      <c r="D20" t="str">
        <f>_xlfn.CONCAT(qa_weekday[[#This Row],[year]],"-",qa_weekday[[#This Row],[weekday]])</f>
        <v>2012-2</v>
      </c>
      <c r="E20">
        <v>28.290335648148101</v>
      </c>
      <c r="F20">
        <v>14.85</v>
      </c>
    </row>
    <row r="21" spans="1:6" x14ac:dyDescent="0.3">
      <c r="A21">
        <v>2012</v>
      </c>
      <c r="B21">
        <v>3</v>
      </c>
      <c r="C21">
        <v>1424</v>
      </c>
      <c r="D21" t="str">
        <f>_xlfn.CONCAT(qa_weekday[[#This Row],[year]],"-",qa_weekday[[#This Row],[weekday]])</f>
        <v>2012-3</v>
      </c>
      <c r="E21">
        <v>33.376631944444398</v>
      </c>
      <c r="F21">
        <v>15.4166666666667</v>
      </c>
    </row>
    <row r="22" spans="1:6" x14ac:dyDescent="0.3">
      <c r="A22">
        <v>2012</v>
      </c>
      <c r="B22">
        <v>4</v>
      </c>
      <c r="C22">
        <v>1403</v>
      </c>
      <c r="D22" t="str">
        <f>_xlfn.CONCAT(qa_weekday[[#This Row],[year]],"-",qa_weekday[[#This Row],[weekday]])</f>
        <v>2012-4</v>
      </c>
      <c r="E22">
        <v>32.894710648148099</v>
      </c>
      <c r="F22">
        <v>15.1833333333333</v>
      </c>
    </row>
    <row r="23" spans="1:6" x14ac:dyDescent="0.3">
      <c r="A23">
        <v>2012</v>
      </c>
      <c r="B23">
        <v>5</v>
      </c>
      <c r="C23">
        <v>1228</v>
      </c>
      <c r="D23" t="str">
        <f>_xlfn.CONCAT(qa_weekday[[#This Row],[year]],"-",qa_weekday[[#This Row],[weekday]])</f>
        <v>2012-5</v>
      </c>
      <c r="E23">
        <v>33.199537037036997</v>
      </c>
      <c r="F23">
        <v>13.716666666666701</v>
      </c>
    </row>
    <row r="24" spans="1:6" x14ac:dyDescent="0.3">
      <c r="A24">
        <v>2012</v>
      </c>
      <c r="B24">
        <v>6</v>
      </c>
      <c r="C24">
        <v>436</v>
      </c>
      <c r="D24" t="str">
        <f>_xlfn.CONCAT(qa_weekday[[#This Row],[year]],"-",qa_weekday[[#This Row],[weekday]])</f>
        <v>2012-6</v>
      </c>
      <c r="E24">
        <v>20.610266203703699</v>
      </c>
      <c r="F24">
        <v>27.5</v>
      </c>
    </row>
    <row r="25" spans="1:6" x14ac:dyDescent="0.3">
      <c r="A25">
        <v>2012</v>
      </c>
      <c r="B25">
        <v>7</v>
      </c>
      <c r="C25">
        <v>452</v>
      </c>
      <c r="D25" t="str">
        <f>_xlfn.CONCAT(qa_weekday[[#This Row],[year]],"-",qa_weekday[[#This Row],[weekday]])</f>
        <v>2012-7</v>
      </c>
      <c r="E25">
        <v>18.687268518518501</v>
      </c>
      <c r="F25">
        <v>35.75</v>
      </c>
    </row>
    <row r="26" spans="1:6" x14ac:dyDescent="0.3">
      <c r="D26" t="str">
        <f>_xlfn.CONCAT(qa_weekday[[#This Row],[year]],"-",qa_weekday[[#This Row],[weekday]])</f>
        <v>-</v>
      </c>
    </row>
    <row r="27" spans="1:6" x14ac:dyDescent="0.3">
      <c r="A27">
        <v>2013</v>
      </c>
      <c r="B27">
        <v>1</v>
      </c>
      <c r="C27">
        <v>1649</v>
      </c>
      <c r="D27" t="str">
        <f>_xlfn.CONCAT(qa_weekday[[#This Row],[year]],"-",qa_weekday[[#This Row],[weekday]])</f>
        <v>2013-1</v>
      </c>
      <c r="E27">
        <v>37.477384259259303</v>
      </c>
      <c r="F27">
        <v>14.633333333333301</v>
      </c>
    </row>
    <row r="28" spans="1:6" x14ac:dyDescent="0.3">
      <c r="A28">
        <v>2013</v>
      </c>
      <c r="B28">
        <v>2</v>
      </c>
      <c r="C28">
        <v>1795</v>
      </c>
      <c r="D28" t="str">
        <f>_xlfn.CONCAT(qa_weekday[[#This Row],[year]],"-",qa_weekday[[#This Row],[weekday]])</f>
        <v>2013-2</v>
      </c>
      <c r="E28">
        <v>34.8637152777778</v>
      </c>
      <c r="F28">
        <v>14.533333333333299</v>
      </c>
    </row>
    <row r="29" spans="1:6" x14ac:dyDescent="0.3">
      <c r="A29">
        <v>2013</v>
      </c>
      <c r="B29">
        <v>3</v>
      </c>
      <c r="C29">
        <v>1882</v>
      </c>
      <c r="D29" t="str">
        <f>_xlfn.CONCAT(qa_weekday[[#This Row],[year]],"-",qa_weekday[[#This Row],[weekday]])</f>
        <v>2013-3</v>
      </c>
      <c r="E29">
        <v>41.9467361111111</v>
      </c>
      <c r="F29">
        <v>15</v>
      </c>
    </row>
    <row r="30" spans="1:6" x14ac:dyDescent="0.3">
      <c r="A30">
        <v>2013</v>
      </c>
      <c r="B30">
        <v>4</v>
      </c>
      <c r="C30">
        <v>1870</v>
      </c>
      <c r="D30" t="str">
        <f>_xlfn.CONCAT(qa_weekday[[#This Row],[year]],"-",qa_weekday[[#This Row],[weekday]])</f>
        <v>2013-4</v>
      </c>
      <c r="E30">
        <v>23.928113425925901</v>
      </c>
      <c r="F30">
        <v>13.383333333333301</v>
      </c>
    </row>
    <row r="31" spans="1:6" x14ac:dyDescent="0.3">
      <c r="A31">
        <v>2013</v>
      </c>
      <c r="B31">
        <v>5</v>
      </c>
      <c r="C31">
        <v>1583</v>
      </c>
      <c r="D31" t="str">
        <f>_xlfn.CONCAT(qa_weekday[[#This Row],[year]],"-",qa_weekday[[#This Row],[weekday]])</f>
        <v>2013-5</v>
      </c>
      <c r="E31">
        <v>40.096793981481497</v>
      </c>
      <c r="F31">
        <v>14.8</v>
      </c>
    </row>
    <row r="32" spans="1:6" x14ac:dyDescent="0.3">
      <c r="A32">
        <v>2013</v>
      </c>
      <c r="B32">
        <v>6</v>
      </c>
      <c r="C32">
        <v>618</v>
      </c>
      <c r="D32" t="str">
        <f>_xlfn.CONCAT(qa_weekday[[#This Row],[year]],"-",qa_weekday[[#This Row],[weekday]])</f>
        <v>2013-6</v>
      </c>
      <c r="E32">
        <v>17.910717592592601</v>
      </c>
      <c r="F32">
        <v>28.05</v>
      </c>
    </row>
    <row r="33" spans="1:6" x14ac:dyDescent="0.3">
      <c r="A33">
        <v>2013</v>
      </c>
      <c r="B33">
        <v>7</v>
      </c>
      <c r="C33">
        <v>640</v>
      </c>
      <c r="D33" t="str">
        <f>_xlfn.CONCAT(qa_weekday[[#This Row],[year]],"-",qa_weekday[[#This Row],[weekday]])</f>
        <v>2013-7</v>
      </c>
      <c r="E33">
        <v>21.051157407407398</v>
      </c>
      <c r="F33">
        <v>20.316666666666698</v>
      </c>
    </row>
    <row r="34" spans="1:6" x14ac:dyDescent="0.3">
      <c r="D34" t="str">
        <f>_xlfn.CONCAT(qa_weekday[[#This Row],[year]],"-",qa_weekday[[#This Row],[weekday]])</f>
        <v>-</v>
      </c>
    </row>
    <row r="35" spans="1:6" x14ac:dyDescent="0.3">
      <c r="A35">
        <v>2014</v>
      </c>
      <c r="B35">
        <v>1</v>
      </c>
      <c r="C35">
        <v>1973</v>
      </c>
      <c r="D35" t="str">
        <f>_xlfn.CONCAT(qa_weekday[[#This Row],[year]],"-",qa_weekday[[#This Row],[weekday]])</f>
        <v>2014-1</v>
      </c>
      <c r="E35">
        <v>21.432650462963</v>
      </c>
      <c r="F35">
        <v>13.966666666666701</v>
      </c>
    </row>
    <row r="36" spans="1:6" x14ac:dyDescent="0.3">
      <c r="A36">
        <v>2014</v>
      </c>
      <c r="B36">
        <v>2</v>
      </c>
      <c r="C36">
        <v>2308</v>
      </c>
      <c r="D36" t="str">
        <f>_xlfn.CONCAT(qa_weekday[[#This Row],[year]],"-",qa_weekday[[#This Row],[weekday]])</f>
        <v>2014-2</v>
      </c>
      <c r="E36">
        <v>50.070856481481499</v>
      </c>
      <c r="F36">
        <v>12.783333333333299</v>
      </c>
    </row>
    <row r="37" spans="1:6" x14ac:dyDescent="0.3">
      <c r="A37">
        <v>2014</v>
      </c>
      <c r="B37">
        <v>3</v>
      </c>
      <c r="C37">
        <v>2317</v>
      </c>
      <c r="D37" t="str">
        <f>_xlfn.CONCAT(qa_weekday[[#This Row],[year]],"-",qa_weekday[[#This Row],[weekday]])</f>
        <v>2014-3</v>
      </c>
      <c r="E37">
        <v>34.799965277777801</v>
      </c>
      <c r="F37">
        <v>14.9333333333333</v>
      </c>
    </row>
    <row r="38" spans="1:6" x14ac:dyDescent="0.3">
      <c r="A38">
        <v>2014</v>
      </c>
      <c r="B38">
        <v>4</v>
      </c>
      <c r="C38">
        <v>2204</v>
      </c>
      <c r="D38" t="str">
        <f>_xlfn.CONCAT(qa_weekday[[#This Row],[year]],"-",qa_weekday[[#This Row],[weekday]])</f>
        <v>2014-4</v>
      </c>
      <c r="E38">
        <v>44.957800925925902</v>
      </c>
      <c r="F38">
        <v>12.6</v>
      </c>
    </row>
    <row r="39" spans="1:6" x14ac:dyDescent="0.3">
      <c r="A39">
        <v>2014</v>
      </c>
      <c r="B39">
        <v>5</v>
      </c>
      <c r="C39">
        <v>1934</v>
      </c>
      <c r="D39" t="str">
        <f>_xlfn.CONCAT(qa_weekday[[#This Row],[year]],"-",qa_weekday[[#This Row],[weekday]])</f>
        <v>2014-5</v>
      </c>
      <c r="E39">
        <v>22.693287037036999</v>
      </c>
      <c r="F39">
        <v>13.9</v>
      </c>
    </row>
    <row r="40" spans="1:6" x14ac:dyDescent="0.3">
      <c r="A40">
        <v>2014</v>
      </c>
      <c r="B40">
        <v>6</v>
      </c>
      <c r="C40">
        <v>662</v>
      </c>
      <c r="D40" t="str">
        <f>_xlfn.CONCAT(qa_weekday[[#This Row],[year]],"-",qa_weekday[[#This Row],[weekday]])</f>
        <v>2014-6</v>
      </c>
      <c r="E40">
        <v>13.5998842592593</v>
      </c>
      <c r="F40">
        <v>21.633333333333301</v>
      </c>
    </row>
    <row r="41" spans="1:6" x14ac:dyDescent="0.3">
      <c r="A41">
        <v>2014</v>
      </c>
      <c r="B41">
        <v>7</v>
      </c>
      <c r="C41">
        <v>737</v>
      </c>
      <c r="D41" t="str">
        <f>_xlfn.CONCAT(qa_weekday[[#This Row],[year]],"-",qa_weekday[[#This Row],[weekday]])</f>
        <v>2014-7</v>
      </c>
      <c r="E41">
        <v>10.5296296296296</v>
      </c>
      <c r="F41">
        <v>22.25</v>
      </c>
    </row>
    <row r="42" spans="1:6" x14ac:dyDescent="0.3">
      <c r="D42" t="str">
        <f>_xlfn.CONCAT(qa_weekday[[#This Row],[year]],"-",qa_weekday[[#This Row],[weekday]])</f>
        <v>-</v>
      </c>
    </row>
    <row r="43" spans="1:6" x14ac:dyDescent="0.3">
      <c r="A43">
        <v>2015</v>
      </c>
      <c r="B43">
        <v>1</v>
      </c>
      <c r="C43">
        <v>2107</v>
      </c>
      <c r="D43" t="str">
        <f>_xlfn.CONCAT(qa_weekday[[#This Row],[year]],"-",qa_weekday[[#This Row],[weekday]])</f>
        <v>2015-1</v>
      </c>
      <c r="E43">
        <v>16.895034722222199</v>
      </c>
      <c r="F43">
        <v>13.85</v>
      </c>
    </row>
    <row r="44" spans="1:6" x14ac:dyDescent="0.3">
      <c r="A44">
        <v>2015</v>
      </c>
      <c r="B44">
        <v>2</v>
      </c>
      <c r="C44">
        <v>2369</v>
      </c>
      <c r="D44" t="str">
        <f>_xlfn.CONCAT(qa_weekday[[#This Row],[year]],"-",qa_weekday[[#This Row],[weekday]])</f>
        <v>2015-2</v>
      </c>
      <c r="E44">
        <v>32.8749189814815</v>
      </c>
      <c r="F44">
        <v>15.3166666666667</v>
      </c>
    </row>
    <row r="45" spans="1:6" x14ac:dyDescent="0.3">
      <c r="A45">
        <v>2015</v>
      </c>
      <c r="B45">
        <v>3</v>
      </c>
      <c r="C45">
        <v>2402</v>
      </c>
      <c r="D45" t="str">
        <f>_xlfn.CONCAT(qa_weekday[[#This Row],[year]],"-",qa_weekday[[#This Row],[weekday]])</f>
        <v>2015-3</v>
      </c>
      <c r="E45">
        <v>26.149641203703698</v>
      </c>
      <c r="F45">
        <v>15.35</v>
      </c>
    </row>
    <row r="46" spans="1:6" x14ac:dyDescent="0.3">
      <c r="A46">
        <v>2015</v>
      </c>
      <c r="B46">
        <v>4</v>
      </c>
      <c r="C46">
        <v>2372</v>
      </c>
      <c r="D46" t="str">
        <f>_xlfn.CONCAT(qa_weekday[[#This Row],[year]],"-",qa_weekday[[#This Row],[weekday]])</f>
        <v>2015-4</v>
      </c>
      <c r="E46">
        <v>22.134606481481502</v>
      </c>
      <c r="F46">
        <v>15.3</v>
      </c>
    </row>
    <row r="47" spans="1:6" x14ac:dyDescent="0.3">
      <c r="A47">
        <v>2015</v>
      </c>
      <c r="B47">
        <v>5</v>
      </c>
      <c r="C47">
        <v>2027</v>
      </c>
      <c r="D47" t="str">
        <f>_xlfn.CONCAT(qa_weekday[[#This Row],[year]],"-",qa_weekday[[#This Row],[weekday]])</f>
        <v>2015-5</v>
      </c>
      <c r="E47">
        <v>45.046215277777797</v>
      </c>
      <c r="F47">
        <v>17.100000000000001</v>
      </c>
    </row>
    <row r="48" spans="1:6" x14ac:dyDescent="0.3">
      <c r="A48">
        <v>2015</v>
      </c>
      <c r="B48">
        <v>6</v>
      </c>
      <c r="C48">
        <v>765</v>
      </c>
      <c r="D48" t="str">
        <f>_xlfn.CONCAT(qa_weekday[[#This Row],[year]],"-",qa_weekday[[#This Row],[weekday]])</f>
        <v>2015-6</v>
      </c>
      <c r="E48">
        <v>21.099803240740702</v>
      </c>
      <c r="F48">
        <v>24.6</v>
      </c>
    </row>
    <row r="49" spans="1:6" x14ac:dyDescent="0.3">
      <c r="A49">
        <v>2015</v>
      </c>
      <c r="B49">
        <v>7</v>
      </c>
      <c r="C49">
        <v>753</v>
      </c>
      <c r="D49" t="str">
        <f>_xlfn.CONCAT(qa_weekday[[#This Row],[year]],"-",qa_weekday[[#This Row],[weekday]])</f>
        <v>2015-7</v>
      </c>
      <c r="E49">
        <v>41.965868055555603</v>
      </c>
      <c r="F49">
        <v>29.9166666666667</v>
      </c>
    </row>
    <row r="50" spans="1:6" x14ac:dyDescent="0.3">
      <c r="D50" t="str">
        <f>_xlfn.CONCAT(qa_weekday[[#This Row],[year]],"-",qa_weekday[[#This Row],[weekday]])</f>
        <v>-</v>
      </c>
    </row>
    <row r="51" spans="1:6" x14ac:dyDescent="0.3">
      <c r="A51">
        <v>2016</v>
      </c>
      <c r="B51">
        <v>1</v>
      </c>
      <c r="C51">
        <v>2117</v>
      </c>
      <c r="D51" t="str">
        <f>_xlfn.CONCAT(qa_weekday[[#This Row],[year]],"-",qa_weekday[[#This Row],[weekday]])</f>
        <v>2016-1</v>
      </c>
      <c r="E51">
        <v>18.392523148148101</v>
      </c>
      <c r="F51">
        <v>13.483333333333301</v>
      </c>
    </row>
    <row r="52" spans="1:6" x14ac:dyDescent="0.3">
      <c r="A52">
        <v>2016</v>
      </c>
      <c r="B52">
        <v>2</v>
      </c>
      <c r="C52">
        <v>2398</v>
      </c>
      <c r="D52" t="str">
        <f>_xlfn.CONCAT(qa_weekday[[#This Row],[year]],"-",qa_weekday[[#This Row],[weekday]])</f>
        <v>2016-2</v>
      </c>
      <c r="E52">
        <v>20.672569444444399</v>
      </c>
      <c r="F52">
        <v>14.2</v>
      </c>
    </row>
    <row r="53" spans="1:6" x14ac:dyDescent="0.3">
      <c r="A53">
        <v>2016</v>
      </c>
      <c r="B53">
        <v>3</v>
      </c>
      <c r="C53">
        <v>2476</v>
      </c>
      <c r="D53" t="str">
        <f>_xlfn.CONCAT(qa_weekday[[#This Row],[year]],"-",qa_weekday[[#This Row],[weekday]])</f>
        <v>2016-3</v>
      </c>
      <c r="E53">
        <v>21.945532407407399</v>
      </c>
      <c r="F53">
        <v>13.516666666666699</v>
      </c>
    </row>
    <row r="54" spans="1:6" x14ac:dyDescent="0.3">
      <c r="A54">
        <v>2016</v>
      </c>
      <c r="B54">
        <v>4</v>
      </c>
      <c r="C54">
        <v>2340</v>
      </c>
      <c r="D54" t="str">
        <f>_xlfn.CONCAT(qa_weekday[[#This Row],[year]],"-",qa_weekday[[#This Row],[weekday]])</f>
        <v>2016-4</v>
      </c>
      <c r="E54">
        <v>12.983298611111101</v>
      </c>
      <c r="F54">
        <v>13.033333333333299</v>
      </c>
    </row>
    <row r="55" spans="1:6" x14ac:dyDescent="0.3">
      <c r="A55">
        <v>2016</v>
      </c>
      <c r="B55">
        <v>5</v>
      </c>
      <c r="C55">
        <v>2080</v>
      </c>
      <c r="D55" t="str">
        <f>_xlfn.CONCAT(qa_weekday[[#This Row],[year]],"-",qa_weekday[[#This Row],[weekday]])</f>
        <v>2016-5</v>
      </c>
      <c r="E55">
        <v>20.122442129629601</v>
      </c>
      <c r="F55">
        <v>13.3166666666667</v>
      </c>
    </row>
    <row r="56" spans="1:6" x14ac:dyDescent="0.3">
      <c r="A56">
        <v>2016</v>
      </c>
      <c r="B56">
        <v>6</v>
      </c>
      <c r="C56">
        <v>762</v>
      </c>
      <c r="D56" t="str">
        <f>_xlfn.CONCAT(qa_weekday[[#This Row],[year]],"-",qa_weekday[[#This Row],[weekday]])</f>
        <v>2016-6</v>
      </c>
      <c r="E56">
        <v>24.285729166666702</v>
      </c>
      <c r="F56">
        <v>25.45</v>
      </c>
    </row>
    <row r="57" spans="1:6" x14ac:dyDescent="0.3">
      <c r="A57">
        <v>2016</v>
      </c>
      <c r="B57">
        <v>7</v>
      </c>
      <c r="C57">
        <v>789</v>
      </c>
      <c r="D57" t="str">
        <f>_xlfn.CONCAT(qa_weekday[[#This Row],[year]],"-",qa_weekday[[#This Row],[weekday]])</f>
        <v>2016-7</v>
      </c>
      <c r="E57">
        <v>14.7536111111111</v>
      </c>
      <c r="F57">
        <v>27.3333333333333</v>
      </c>
    </row>
    <row r="58" spans="1:6" x14ac:dyDescent="0.3">
      <c r="D58" t="str">
        <f>_xlfn.CONCAT(qa_weekday[[#This Row],[year]],"-",qa_weekday[[#This Row],[weekday]])</f>
        <v>-</v>
      </c>
    </row>
    <row r="59" spans="1:6" x14ac:dyDescent="0.3">
      <c r="A59">
        <v>2017</v>
      </c>
      <c r="B59">
        <v>1</v>
      </c>
      <c r="C59">
        <v>1940</v>
      </c>
      <c r="D59" t="str">
        <f>_xlfn.CONCAT(qa_weekday[[#This Row],[year]],"-",qa_weekday[[#This Row],[weekday]])</f>
        <v>2017-1</v>
      </c>
      <c r="E59">
        <v>13.918414351851901</v>
      </c>
      <c r="F59">
        <v>14.8</v>
      </c>
    </row>
    <row r="60" spans="1:6" x14ac:dyDescent="0.3">
      <c r="A60">
        <v>2017</v>
      </c>
      <c r="B60">
        <v>2</v>
      </c>
      <c r="C60">
        <v>2085</v>
      </c>
      <c r="D60" t="str">
        <f>_xlfn.CONCAT(qa_weekday[[#This Row],[year]],"-",qa_weekday[[#This Row],[weekday]])</f>
        <v>2017-2</v>
      </c>
      <c r="E60">
        <v>13.2480671296296</v>
      </c>
      <c r="F60">
        <v>14.033333333333299</v>
      </c>
    </row>
    <row r="61" spans="1:6" x14ac:dyDescent="0.3">
      <c r="A61">
        <v>2017</v>
      </c>
      <c r="B61">
        <v>3</v>
      </c>
      <c r="C61">
        <v>2195</v>
      </c>
      <c r="D61" t="str">
        <f>_xlfn.CONCAT(qa_weekday[[#This Row],[year]],"-",qa_weekday[[#This Row],[weekday]])</f>
        <v>2017-3</v>
      </c>
      <c r="E61">
        <v>11.7803587962963</v>
      </c>
      <c r="F61">
        <v>13.866666666666699</v>
      </c>
    </row>
    <row r="62" spans="1:6" x14ac:dyDescent="0.3">
      <c r="A62">
        <v>2017</v>
      </c>
      <c r="B62">
        <v>4</v>
      </c>
      <c r="C62">
        <v>2203</v>
      </c>
      <c r="D62" t="str">
        <f>_xlfn.CONCAT(qa_weekday[[#This Row],[year]],"-",qa_weekday[[#This Row],[weekday]])</f>
        <v>2017-4</v>
      </c>
      <c r="E62">
        <v>18.2642824074074</v>
      </c>
      <c r="F62">
        <v>14.2</v>
      </c>
    </row>
    <row r="63" spans="1:6" x14ac:dyDescent="0.3">
      <c r="A63">
        <v>2017</v>
      </c>
      <c r="B63">
        <v>5</v>
      </c>
      <c r="C63">
        <v>1884</v>
      </c>
      <c r="D63" t="str">
        <f>_xlfn.CONCAT(qa_weekday[[#This Row],[year]],"-",qa_weekday[[#This Row],[weekday]])</f>
        <v>2017-5</v>
      </c>
      <c r="E63">
        <v>14.9678240740741</v>
      </c>
      <c r="F63">
        <v>15.533333333333299</v>
      </c>
    </row>
    <row r="64" spans="1:6" x14ac:dyDescent="0.3">
      <c r="A64">
        <v>2017</v>
      </c>
      <c r="B64">
        <v>6</v>
      </c>
      <c r="C64">
        <v>632</v>
      </c>
      <c r="D64" t="str">
        <f>_xlfn.CONCAT(qa_weekday[[#This Row],[year]],"-",qa_weekday[[#This Row],[weekday]])</f>
        <v>2017-6</v>
      </c>
      <c r="E64">
        <v>7.2716666666666701</v>
      </c>
      <c r="F64">
        <v>31.9</v>
      </c>
    </row>
    <row r="65" spans="1:6" x14ac:dyDescent="0.3">
      <c r="A65">
        <v>2017</v>
      </c>
      <c r="B65">
        <v>7</v>
      </c>
      <c r="C65">
        <v>691</v>
      </c>
      <c r="D65" t="str">
        <f>_xlfn.CONCAT(qa_weekday[[#This Row],[year]],"-",qa_weekday[[#This Row],[weekday]])</f>
        <v>2017-7</v>
      </c>
      <c r="E65">
        <v>17.888761574074099</v>
      </c>
      <c r="F65">
        <v>25.6666666666667</v>
      </c>
    </row>
    <row r="66" spans="1:6" x14ac:dyDescent="0.3">
      <c r="D66" t="str">
        <f>_xlfn.CONCAT(qa_weekday[[#This Row],[year]],"-",qa_weekday[[#This Row],[weekday]])</f>
        <v>-</v>
      </c>
    </row>
    <row r="67" spans="1:6" x14ac:dyDescent="0.3">
      <c r="A67">
        <v>2018</v>
      </c>
      <c r="B67">
        <v>1</v>
      </c>
      <c r="C67">
        <v>1793</v>
      </c>
      <c r="D67" t="str">
        <f>_xlfn.CONCAT(qa_weekday[[#This Row],[year]],"-",qa_weekday[[#This Row],[weekday]])</f>
        <v>2018-1</v>
      </c>
      <c r="E67">
        <v>7.6908680555555602</v>
      </c>
      <c r="F67">
        <v>15.55</v>
      </c>
    </row>
    <row r="68" spans="1:6" x14ac:dyDescent="0.3">
      <c r="A68">
        <v>2018</v>
      </c>
      <c r="B68">
        <v>2</v>
      </c>
      <c r="C68">
        <v>1969</v>
      </c>
      <c r="D68" t="str">
        <f>_xlfn.CONCAT(qa_weekday[[#This Row],[year]],"-",qa_weekday[[#This Row],[weekday]])</f>
        <v>2018-2</v>
      </c>
      <c r="E68">
        <v>7.9521412037037003</v>
      </c>
      <c r="F68">
        <v>14.5</v>
      </c>
    </row>
    <row r="69" spans="1:6" x14ac:dyDescent="0.3">
      <c r="A69">
        <v>2018</v>
      </c>
      <c r="B69">
        <v>3</v>
      </c>
      <c r="C69">
        <v>2076</v>
      </c>
      <c r="D69" t="str">
        <f>_xlfn.CONCAT(qa_weekday[[#This Row],[year]],"-",qa_weekday[[#This Row],[weekday]])</f>
        <v>2018-3</v>
      </c>
      <c r="E69">
        <v>7.8603472222222202</v>
      </c>
      <c r="F69">
        <v>14.233333333333301</v>
      </c>
    </row>
    <row r="70" spans="1:6" x14ac:dyDescent="0.3">
      <c r="A70">
        <v>2018</v>
      </c>
      <c r="B70">
        <v>4</v>
      </c>
      <c r="C70">
        <v>2013</v>
      </c>
      <c r="D70" t="str">
        <f>_xlfn.CONCAT(qa_weekday[[#This Row],[year]],"-",qa_weekday[[#This Row],[weekday]])</f>
        <v>2018-4</v>
      </c>
      <c r="E70">
        <v>11.390694444444399</v>
      </c>
      <c r="F70">
        <v>13.383333333333301</v>
      </c>
    </row>
    <row r="71" spans="1:6" x14ac:dyDescent="0.3">
      <c r="A71">
        <v>2018</v>
      </c>
      <c r="B71">
        <v>5</v>
      </c>
      <c r="C71">
        <v>1710</v>
      </c>
      <c r="D71" t="str">
        <f>_xlfn.CONCAT(qa_weekday[[#This Row],[year]],"-",qa_weekday[[#This Row],[weekday]])</f>
        <v>2018-5</v>
      </c>
      <c r="E71">
        <v>9.9166203703703708</v>
      </c>
      <c r="F71">
        <v>15.016666666666699</v>
      </c>
    </row>
    <row r="72" spans="1:6" x14ac:dyDescent="0.3">
      <c r="A72">
        <v>2018</v>
      </c>
      <c r="B72">
        <v>6</v>
      </c>
      <c r="C72">
        <v>623</v>
      </c>
      <c r="D72" t="str">
        <f>_xlfn.CONCAT(qa_weekday[[#This Row],[year]],"-",qa_weekday[[#This Row],[weekday]])</f>
        <v>2018-6</v>
      </c>
      <c r="E72">
        <v>8.5114814814814803</v>
      </c>
      <c r="F72">
        <v>31.066666666666698</v>
      </c>
    </row>
    <row r="73" spans="1:6" x14ac:dyDescent="0.3">
      <c r="A73">
        <v>2018</v>
      </c>
      <c r="B73">
        <v>7</v>
      </c>
      <c r="C73">
        <v>604</v>
      </c>
      <c r="D73" t="str">
        <f>_xlfn.CONCAT(qa_weekday[[#This Row],[year]],"-",qa_weekday[[#This Row],[weekday]])</f>
        <v>2018-7</v>
      </c>
      <c r="E73">
        <v>8.9895370370370404</v>
      </c>
      <c r="F73">
        <v>28.0833333333333</v>
      </c>
    </row>
    <row r="74" spans="1:6" x14ac:dyDescent="0.3">
      <c r="D74" t="str">
        <f>_xlfn.CONCAT(qa_weekday[[#This Row],[year]],"-",qa_weekday[[#This Row],[weekday]])</f>
        <v>-</v>
      </c>
    </row>
    <row r="75" spans="1:6" x14ac:dyDescent="0.3">
      <c r="A75">
        <v>2019</v>
      </c>
      <c r="B75">
        <v>1</v>
      </c>
      <c r="C75">
        <v>1657</v>
      </c>
      <c r="D75" t="str">
        <f>_xlfn.CONCAT(qa_weekday[[#This Row],[year]],"-",qa_weekday[[#This Row],[weekday]])</f>
        <v>2019-1</v>
      </c>
      <c r="E75">
        <v>5.2843518518518504</v>
      </c>
      <c r="F75">
        <v>16.866666666666699</v>
      </c>
    </row>
    <row r="76" spans="1:6" x14ac:dyDescent="0.3">
      <c r="A76">
        <v>2019</v>
      </c>
      <c r="B76">
        <v>2</v>
      </c>
      <c r="C76">
        <v>1758</v>
      </c>
      <c r="D76" t="str">
        <f>_xlfn.CONCAT(qa_weekday[[#This Row],[year]],"-",qa_weekday[[#This Row],[weekday]])</f>
        <v>2019-2</v>
      </c>
      <c r="E76">
        <v>6.8399537037037001</v>
      </c>
      <c r="F76">
        <v>16.1666666666667</v>
      </c>
    </row>
    <row r="77" spans="1:6" x14ac:dyDescent="0.3">
      <c r="A77">
        <v>2019</v>
      </c>
      <c r="B77">
        <v>3</v>
      </c>
      <c r="C77">
        <v>1846</v>
      </c>
      <c r="D77" t="str">
        <f>_xlfn.CONCAT(qa_weekday[[#This Row],[year]],"-",qa_weekday[[#This Row],[weekday]])</f>
        <v>2019-3</v>
      </c>
      <c r="E77">
        <v>5.9109027777777801</v>
      </c>
      <c r="F77">
        <v>15.6833333333333</v>
      </c>
    </row>
    <row r="78" spans="1:6" x14ac:dyDescent="0.3">
      <c r="A78">
        <v>2019</v>
      </c>
      <c r="B78">
        <v>4</v>
      </c>
      <c r="C78">
        <v>1776</v>
      </c>
      <c r="D78" t="str">
        <f>_xlfn.CONCAT(qa_weekday[[#This Row],[year]],"-",qa_weekday[[#This Row],[weekday]])</f>
        <v>2019-4</v>
      </c>
      <c r="E78">
        <v>6.4619560185185199</v>
      </c>
      <c r="F78">
        <v>17.483333333333299</v>
      </c>
    </row>
    <row r="79" spans="1:6" x14ac:dyDescent="0.3">
      <c r="A79">
        <v>2019</v>
      </c>
      <c r="B79">
        <v>5</v>
      </c>
      <c r="C79">
        <v>1605</v>
      </c>
      <c r="D79" t="str">
        <f>_xlfn.CONCAT(qa_weekday[[#This Row],[year]],"-",qa_weekday[[#This Row],[weekday]])</f>
        <v>2019-5</v>
      </c>
      <c r="E79">
        <v>9.8378587962963007</v>
      </c>
      <c r="F79">
        <v>17.9166666666667</v>
      </c>
    </row>
    <row r="80" spans="1:6" x14ac:dyDescent="0.3">
      <c r="A80">
        <v>2019</v>
      </c>
      <c r="B80">
        <v>6</v>
      </c>
      <c r="C80">
        <v>584</v>
      </c>
      <c r="D80" t="str">
        <f>_xlfn.CONCAT(qa_weekday[[#This Row],[year]],"-",qa_weekday[[#This Row],[weekday]])</f>
        <v>2019-6</v>
      </c>
      <c r="E80">
        <v>5.49729166666667</v>
      </c>
      <c r="F80">
        <v>41.266666666666701</v>
      </c>
    </row>
    <row r="81" spans="1:6" x14ac:dyDescent="0.3">
      <c r="A81">
        <v>2019</v>
      </c>
      <c r="B81">
        <v>7</v>
      </c>
      <c r="C81">
        <v>605</v>
      </c>
      <c r="D81" t="str">
        <f>_xlfn.CONCAT(qa_weekday[[#This Row],[year]],"-",qa_weekday[[#This Row],[weekday]])</f>
        <v>2019-7</v>
      </c>
      <c r="E81">
        <v>6.6044791666666702</v>
      </c>
      <c r="F81">
        <v>31.633333333333301</v>
      </c>
    </row>
    <row r="82" spans="1:6" x14ac:dyDescent="0.3">
      <c r="D82" t="str">
        <f>_xlfn.CONCAT(qa_weekday[[#This Row],[year]],"-",qa_weekday[[#This Row],[weekday]])</f>
        <v>-</v>
      </c>
    </row>
    <row r="83" spans="1:6" x14ac:dyDescent="0.3">
      <c r="A83">
        <v>2020</v>
      </c>
      <c r="B83">
        <v>1</v>
      </c>
      <c r="C83">
        <v>646</v>
      </c>
      <c r="D83" t="str">
        <f>_xlfn.CONCAT(qa_weekday[[#This Row],[year]],"-",qa_weekday[[#This Row],[weekday]])</f>
        <v>2020-1</v>
      </c>
      <c r="E83">
        <v>2.1551041666666699</v>
      </c>
      <c r="F83">
        <v>16.966666666666701</v>
      </c>
    </row>
    <row r="84" spans="1:6" x14ac:dyDescent="0.3">
      <c r="A84">
        <v>2020</v>
      </c>
      <c r="B84">
        <v>2</v>
      </c>
      <c r="C84">
        <v>682</v>
      </c>
      <c r="D84" t="str">
        <f>_xlfn.CONCAT(qa_weekday[[#This Row],[year]],"-",qa_weekday[[#This Row],[weekday]])</f>
        <v>2020-2</v>
      </c>
      <c r="E84">
        <v>2.73326388888889</v>
      </c>
      <c r="F84">
        <v>18.983333333333299</v>
      </c>
    </row>
    <row r="85" spans="1:6" x14ac:dyDescent="0.3">
      <c r="A85">
        <v>2020</v>
      </c>
      <c r="B85">
        <v>3</v>
      </c>
      <c r="C85">
        <v>784</v>
      </c>
      <c r="D85" t="str">
        <f>_xlfn.CONCAT(qa_weekday[[#This Row],[year]],"-",qa_weekday[[#This Row],[weekday]])</f>
        <v>2020-3</v>
      </c>
      <c r="E85">
        <v>2.5274537037037001</v>
      </c>
      <c r="F85">
        <v>17.2</v>
      </c>
    </row>
    <row r="86" spans="1:6" x14ac:dyDescent="0.3">
      <c r="A86">
        <v>2020</v>
      </c>
      <c r="B86">
        <v>4</v>
      </c>
      <c r="C86">
        <v>743</v>
      </c>
      <c r="D86" t="str">
        <f>_xlfn.CONCAT(qa_weekday[[#This Row],[year]],"-",qa_weekday[[#This Row],[weekday]])</f>
        <v>2020-4</v>
      </c>
      <c r="E86">
        <v>4.1184837962963003</v>
      </c>
      <c r="F86">
        <v>17.983333333333299</v>
      </c>
    </row>
    <row r="87" spans="1:6" x14ac:dyDescent="0.3">
      <c r="A87">
        <v>2020</v>
      </c>
      <c r="B87">
        <v>5</v>
      </c>
      <c r="C87">
        <v>684</v>
      </c>
      <c r="D87" t="str">
        <f>_xlfn.CONCAT(qa_weekday[[#This Row],[year]],"-",qa_weekday[[#This Row],[weekday]])</f>
        <v>2020-5</v>
      </c>
      <c r="E87">
        <v>3.72046296296296</v>
      </c>
      <c r="F87">
        <v>17.8333333333333</v>
      </c>
    </row>
    <row r="88" spans="1:6" x14ac:dyDescent="0.3">
      <c r="A88">
        <v>2020</v>
      </c>
      <c r="B88">
        <v>6</v>
      </c>
      <c r="C88">
        <v>312</v>
      </c>
      <c r="D88" t="str">
        <f>_xlfn.CONCAT(qa_weekday[[#This Row],[year]],"-",qa_weekday[[#This Row],[weekday]])</f>
        <v>2020-6</v>
      </c>
      <c r="E88">
        <v>2.75270833333333</v>
      </c>
      <c r="F88">
        <v>31.3333333333333</v>
      </c>
    </row>
    <row r="89" spans="1:6" x14ac:dyDescent="0.3">
      <c r="A89">
        <v>2020</v>
      </c>
      <c r="B89">
        <v>7</v>
      </c>
      <c r="C89">
        <v>324</v>
      </c>
      <c r="D89" t="str">
        <f>_xlfn.CONCAT(qa_weekday[[#This Row],[year]],"-",qa_weekday[[#This Row],[weekday]])</f>
        <v>2020-7</v>
      </c>
      <c r="E89">
        <v>3.5420601851851901</v>
      </c>
      <c r="F89">
        <v>31.4166666666667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0 F j Z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Q W N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j Z U C v G Y 1 v y A Q A A x h I A A B M A H A B G b 3 J t d W x h c y 9 T Z W N 0 a W 9 u M S 5 t I K I Y A C i g F A A A A A A A A A A A A A A A A A A A A A A A A A A A A O 2 W U W v b M B D H 3 w P 5 D k J 9 c c A z J K w b r P g h c z K 2 l 9 H N 2 V N d j G L f Y l H 7 5 E n n r C H 0 u 1 e u 0 z m l Y W N h A 5 f Y L 7 L v d H d / n X 5 I N p C Q V M j C Z h x f D A f D g c m E h p R N 3 0 / j Q i F l z G c 5 0 H D A 7 B O q S i d g L Y F Z e z O V V A U g O R 9 k D l 5 g 5 9 o P 4 / D g X f T N g D b R p T f 1 2 N d q C R j N w N y Q K i P K w E j D w n k Q j d k r O 7 J U k I h W 0 n j h 3 G u 8 E d y W S p N h h U q Z w J Q Z E E a h i T S I R i / J A q J f A r 3 E r P n I v Z p B L g t J o H 3 u c p c F K q 8 K N P 5 b l 8 0 x U a n E l T + e n E 9 c 9 q V S B C F t c v D b V + + z Q r g e u c 1 C z / i l V o X 1 p e w j i N S u h t t V L 8 T S T t x 5 d n a n 6 Y n L r n b 2 a Z 6 H i c i F N j 7 p a j 9 l k A l c 2 Y y L T Q l t u o U W a L 4 r X T S C a 6 d x D t R 3 t 1 u + A a H t 0 j 4 h v X n t 1 T P v X L b l D 1 1 4 b k 5 U h f T c j H B L M U o E 2 l A W l 2 D F I 9 k d j B / b G 9 f t j V O x s T U Z 2 T C G V b E E 3 U b X G / 2 b 0 E J i R X A o u t S w P r 7 2 Q / R R t e 9 G w 4 H E g / u w z / w Z b 6 l 3 J i P e o 9 + j f y L o / x D d P u 0 f 9 f 2 B + P O e + K f E H w v c / 2 T N 2 l O b s d O 8 7 W v s m X v 5 z N V X 5 k + A G 1 u 6 q 8 j t S T z 5 e 3 3 X h / 5 m / 2 e n b c f h f 6 r y 5 E / c v + a / i 2 e u / W f r O H W t w p 6 4 F 0 v c P V B L A Q I t A B Q A A g A I A N B Y 2 V D w o 2 + w q Q A A A P g A A A A S A A A A A A A A A A A A A A A A A A A A A A B D b 2 5 m a W c v U G F j a 2 F n Z S 5 4 b W x Q S w E C L Q A U A A I A C A D Q W N l Q D 8 r p q 6 Q A A A D p A A A A E w A A A A A A A A A A A A A A A A D 1 A A A A W 0 N v b n R l b n R f V H l w Z X N d L n h t b F B L A Q I t A B Q A A g A I A N B Y 2 V A r x m N b 8 g E A A M Y S A A A T A A A A A A A A A A A A A A A A A O Y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L A A A A A A A A o k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C Q V 9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C Q V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j U 6 M D A u M z M w N T Q 0 N F o i I C 8 + P E V u d H J 5 I F R 5 c G U 9 I k Z p b G x D b 2 x 1 b W 5 U e X B l c y I g V m F s d W U 9 I n N B d 0 1 E Q l F V R k J R P T 0 i I C 8 + P E V u d H J 5 I F R 5 c G U 9 I k Z p b G x D b 2 x 1 b W 5 O Y W 1 l c y I g V m F s d W U 9 I n N b J n F 1 b 3 Q 7 e W V h c i Z x d W 9 0 O y w m c X V v d D t t b 2 5 0 a C Z x d W 9 0 O y w m c X V v d D t j b 3 V u d C Z x d W 9 0 O y w m c X V v d D t u Z X h 0 X 2 5 p b m V 0 e X R o X 3 B l c m N l b n R p b G V f c m V h Y 3 R p b 2 5 f d G l t Z V 9 k Y X l z J n F 1 b 3 Q 7 L C Z x d W 9 0 O 2 5 l e H R f d G V u d G h f c G V y Y 2 V u d G l s Z V 9 y Z W F j d G l v b l 9 0 a W 1 l X 2 1 p b n V 0 Z X M m c X V v d D s s J n F 1 b 3 Q 7 c H J l d l 9 u a W 5 l d H l 0 a F 9 w Z X J j Z W 5 0 a W x l X 3 J l Y W N 0 a W 9 u X 3 R p b W V f Z G F 5 c y Z x d W 9 0 O y w m c X V v d D t w c m V 2 X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B X 2 1 v b n R o L 0 N o Y W 5 n Z W Q g V H l w Z S 5 7 e W V h c i w w f S Z x d W 9 0 O y w m c X V v d D t T Z W N 0 a W 9 u M S 9 B Q k F f b W 9 u d G g v Q 2 h h b m d l Z C B U e X B l L n t t b 2 5 0 a C w x f S Z x d W 9 0 O y w m c X V v d D t T Z W N 0 a W 9 u M S 9 B Q k F f b W 9 u d G g v Q 2 h h b m d l Z C B U e X B l L n t j b 3 V u d C w y f S Z x d W 9 0 O y w m c X V v d D t T Z W N 0 a W 9 u M S 9 B Q k F f b W 9 u d G g v Q 2 h h b m d l Z C B U e X B l L n t u Z X h 0 X 2 5 p b m V 0 e X R o X 3 B l c m N l b n R p b G V f c m V h Y 3 R p b 2 5 f d G l t Z V 9 k Y X l z L D N 9 J n F 1 b 3 Q 7 L C Z x d W 9 0 O 1 N l Y 3 R p b 2 4 x L 0 F C Q V 9 t b 2 5 0 a C 9 D a G F u Z 2 V k I F R 5 c G U u e 2 5 l e H R f d G V u d G h f c G V y Y 2 V u d G l s Z V 9 y Z W F j d G l v b l 9 0 a W 1 l X 2 1 p b n V 0 Z X M s N H 0 m c X V v d D s s J n F 1 b 3 Q 7 U 2 V j d G l v b j E v Q U J B X 2 1 v b n R o L 0 N o Y W 5 n Z W Q g V H l w Z S 5 7 c H J l d l 9 u a W 5 l d H l 0 a F 9 w Z X J j Z W 5 0 a W x l X 3 J l Y W N 0 a W 9 u X 3 R p b W V f Z G F 5 c y w 1 f S Z x d W 9 0 O y w m c X V v d D t T Z W N 0 a W 9 u M S 9 B Q k F f b W 9 u d G g v Q 2 h h b m d l Z C B U e X B l L n t w c m V 2 X 3 R l b n R o X 3 B l c m N l b n R p b G V f c m V h Y 3 R p b 2 5 f d G l t Z V 9 t a W 5 1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C Q V 9 t b 2 5 0 a C 9 D a G F u Z 2 V k I F R 5 c G U u e 3 l l Y X I s M H 0 m c X V v d D s s J n F 1 b 3 Q 7 U 2 V j d G l v b j E v Q U J B X 2 1 v b n R o L 0 N o Y W 5 n Z W Q g V H l w Z S 5 7 b W 9 u d G g s M X 0 m c X V v d D s s J n F 1 b 3 Q 7 U 2 V j d G l v b j E v Q U J B X 2 1 v b n R o L 0 N o Y W 5 n Z W Q g V H l w Z S 5 7 Y 2 9 1 b n Q s M n 0 m c X V v d D s s J n F 1 b 3 Q 7 U 2 V j d G l v b j E v Q U J B X 2 1 v b n R o L 0 N o Y W 5 n Z W Q g V H l w Z S 5 7 b m V 4 d F 9 u a W 5 l d H l 0 a F 9 w Z X J j Z W 5 0 a W x l X 3 J l Y W N 0 a W 9 u X 3 R p b W V f Z G F 5 c y w z f S Z x d W 9 0 O y w m c X V v d D t T Z W N 0 a W 9 u M S 9 B Q k F f b W 9 u d G g v Q 2 h h b m d l Z C B U e X B l L n t u Z X h 0 X 3 R l b n R o X 3 B l c m N l b n R p b G V f c m V h Y 3 R p b 2 5 f d G l t Z V 9 t a W 5 1 d G V z L D R 9 J n F 1 b 3 Q 7 L C Z x d W 9 0 O 1 N l Y 3 R p b 2 4 x L 0 F C Q V 9 t b 2 5 0 a C 9 D a G F u Z 2 V k I F R 5 c G U u e 3 B y Z X Z f b m l u Z X R 5 d G h f c G V y Y 2 V u d G l s Z V 9 y Z W F j d G l v b l 9 0 a W 1 l X 2 R h e X M s N X 0 m c X V v d D s s J n F 1 b 3 Q 7 U 2 V j d G l v b j E v Q U J B X 2 1 v b n R o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B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V 9 t b 2 5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j U 6 M D A u M z M w N T Q 0 N F o i I C 8 + P E V u d H J 5 I F R 5 c G U 9 I k Z p b G x D b 2 x 1 b W 5 U e X B l c y I g V m F s d W U 9 I n N B d 0 1 E Q l F V R k J R P T 0 i I C 8 + P E V u d H J 5 I F R 5 c G U 9 I k Z p b G x D b 2 x 1 b W 5 O Y W 1 l c y I g V m F s d W U 9 I n N b J n F 1 b 3 Q 7 e W V h c i Z x d W 9 0 O y w m c X V v d D t t b 2 5 0 a C Z x d W 9 0 O y w m c X V v d D t j b 3 V u d C Z x d W 9 0 O y w m c X V v d D t u Z X h 0 X 2 5 p b m V 0 e X R o X 3 B l c m N l b n R p b G V f c m V h Y 3 R p b 2 5 f d G l t Z V 9 k Y X l z J n F 1 b 3 Q 7 L C Z x d W 9 0 O 2 5 l e H R f d G V u d G h f c G V y Y 2 V u d G l s Z V 9 y Z W F j d G l v b l 9 0 a W 1 l X 2 1 p b n V 0 Z X M m c X V v d D s s J n F 1 b 3 Q 7 c H J l d l 9 u a W 5 l d H l 0 a F 9 w Z X J j Z W 5 0 a W x l X 3 J l Y W N 0 a W 9 u X 3 R p b W V f Z G F 5 c y Z x d W 9 0 O y w m c X V v d D t w c m V 2 X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R m l s b E N v d W 5 0 I i B W Y W x 1 Z T 0 i b D E y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B X 2 1 v b n R o L 0 N o Y W 5 n Z W Q g V H l w Z S 5 7 e W V h c i w w f S Z x d W 9 0 O y w m c X V v d D t T Z W N 0 a W 9 u M S 9 B Q k F f b W 9 u d G g v Q 2 h h b m d l Z C B U e X B l L n t t b 2 5 0 a C w x f S Z x d W 9 0 O y w m c X V v d D t T Z W N 0 a W 9 u M S 9 B Q k F f b W 9 u d G g v Q 2 h h b m d l Z C B U e X B l L n t j b 3 V u d C w y f S Z x d W 9 0 O y w m c X V v d D t T Z W N 0 a W 9 u M S 9 B Q k F f b W 9 u d G g v Q 2 h h b m d l Z C B U e X B l L n t u Z X h 0 X 2 5 p b m V 0 e X R o X 3 B l c m N l b n R p b G V f c m V h Y 3 R p b 2 5 f d G l t Z V 9 k Y X l z L D N 9 J n F 1 b 3 Q 7 L C Z x d W 9 0 O 1 N l Y 3 R p b 2 4 x L 0 F C Q V 9 t b 2 5 0 a C 9 D a G F u Z 2 V k I F R 5 c G U u e 2 5 l e H R f d G V u d G h f c G V y Y 2 V u d G l s Z V 9 y Z W F j d G l v b l 9 0 a W 1 l X 2 1 p b n V 0 Z X M s N H 0 m c X V v d D s s J n F 1 b 3 Q 7 U 2 V j d G l v b j E v Q U J B X 2 1 v b n R o L 0 N o Y W 5 n Z W Q g V H l w Z S 5 7 c H J l d l 9 u a W 5 l d H l 0 a F 9 w Z X J j Z W 5 0 a W x l X 3 J l Y W N 0 a W 9 u X 3 R p b W V f Z G F 5 c y w 1 f S Z x d W 9 0 O y w m c X V v d D t T Z W N 0 a W 9 u M S 9 B Q k F f b W 9 u d G g v Q 2 h h b m d l Z C B U e X B l L n t w c m V 2 X 3 R l b n R o X 3 B l c m N l b n R p b G V f c m V h Y 3 R p b 2 5 f d G l t Z V 9 t a W 5 1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C Q V 9 t b 2 5 0 a C 9 D a G F u Z 2 V k I F R 5 c G U u e 3 l l Y X I s M H 0 m c X V v d D s s J n F 1 b 3 Q 7 U 2 V j d G l v b j E v Q U J B X 2 1 v b n R o L 0 N o Y W 5 n Z W Q g V H l w Z S 5 7 b W 9 u d G g s M X 0 m c X V v d D s s J n F 1 b 3 Q 7 U 2 V j d G l v b j E v Q U J B X 2 1 v b n R o L 0 N o Y W 5 n Z W Q g V H l w Z S 5 7 Y 2 9 1 b n Q s M n 0 m c X V v d D s s J n F 1 b 3 Q 7 U 2 V j d G l v b j E v Q U J B X 2 1 v b n R o L 0 N o Y W 5 n Z W Q g V H l w Z S 5 7 b m V 4 d F 9 u a W 5 l d H l 0 a F 9 w Z X J j Z W 5 0 a W x l X 3 J l Y W N 0 a W 9 u X 3 R p b W V f Z G F 5 c y w z f S Z x d W 9 0 O y w m c X V v d D t T Z W N 0 a W 9 u M S 9 B Q k F f b W 9 u d G g v Q 2 h h b m d l Z C B U e X B l L n t u Z X h 0 X 3 R l b n R o X 3 B l c m N l b n R p b G V f c m V h Y 3 R p b 2 5 f d G l t Z V 9 t a W 5 1 d G V z L D R 9 J n F 1 b 3 Q 7 L C Z x d W 9 0 O 1 N l Y 3 R p b 2 4 x L 0 F C Q V 9 t b 2 5 0 a C 9 D a G F u Z 2 V k I F R 5 c G U u e 3 B y Z X Z f b m l u Z X R 5 d G h f c G V y Y 2 V u d G l s Z V 9 y Z W F j d G l v b l 9 0 a W 1 l X 2 R h e X M s N X 0 m c X V v d D s s J n F 1 b 3 Q 7 U 2 V j d G l v b j E v Q U J B X 2 1 v b n R o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C Q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F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V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z E 6 M D k u O T c w M z I 5 N F o i I C 8 + P E V u d H J 5 I F R 5 c G U 9 I k Z p b G x D b 2 x 1 b W 5 U e X B l c y I g V m F s d W U 9 I n N B d 0 1 E Q l F V P S I g L z 4 8 R W 5 0 c n k g V H l w Z T 0 i R m l s b E N v b H V t b k 5 h b W V z I i B W Y W x 1 Z T 0 i c 1 s m c X V v d D t 5 Z W F y J n F 1 b 3 Q 7 L C Z x d W 9 0 O 2 1 v b n R o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F f b W 9 u d G g v Q 2 h h b m d l Z C B U e X B l L n t 5 Z W F y L D B 9 J n F 1 b 3 Q 7 L C Z x d W 9 0 O 1 N l Y 3 R p b 2 4 x L 3 F h X 2 1 v b n R o L 0 N o Y W 5 n Z W Q g V H l w Z S 5 7 b W 9 u d G g s M X 0 m c X V v d D s s J n F 1 b 3 Q 7 U 2 V j d G l v b j E v c W F f b W 9 u d G g v Q 2 h h b m d l Z C B U e X B l L n t j b 3 V u d C w y f S Z x d W 9 0 O y w m c X V v d D t T Z W N 0 a W 9 u M S 9 x Y V 9 t b 2 5 0 a C 9 D a G F u Z 2 V k I F R 5 c G U u e 2 5 p b m V 0 e X R o X 3 B l c m N l b n R p b G V f c m V h Y 3 R p b 2 5 f d G l t Z V 9 k Y X l z L D N 9 J n F 1 b 3 Q 7 L C Z x d W 9 0 O 1 N l Y 3 R p b 2 4 x L 3 F h X 2 1 v b n R o L 0 N o Y W 5 n Z W Q g V H l w Z S 5 7 d G V u d G h f c G V y Y 2 V u d G l s Z V 9 y Z W F j d G l v b l 9 0 a W 1 l X 2 1 p b n V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W F f b W 9 u d G g v Q 2 h h b m d l Z C B U e X B l L n t 5 Z W F y L D B 9 J n F 1 b 3 Q 7 L C Z x d W 9 0 O 1 N l Y 3 R p b 2 4 x L 3 F h X 2 1 v b n R o L 0 N o Y W 5 n Z W Q g V H l w Z S 5 7 b W 9 u d G g s M X 0 m c X V v d D s s J n F 1 b 3 Q 7 U 2 V j d G l v b j E v c W F f b W 9 u d G g v Q 2 h h b m d l Z C B U e X B l L n t j b 3 V u d C w y f S Z x d W 9 0 O y w m c X V v d D t T Z W N 0 a W 9 u M S 9 x Y V 9 t b 2 5 0 a C 9 D a G F u Z 2 V k I F R 5 c G U u e 2 5 p b m V 0 e X R o X 3 B l c m N l b n R p b G V f c m V h Y 3 R p b 2 5 f d G l t Z V 9 k Y X l z L D N 9 J n F 1 b 3 Q 7 L C Z x d W 9 0 O 1 N l Y 3 R p b 2 4 x L 3 F h X 2 1 v b n R o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h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x l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u Z G x l X 2 1 v b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V Q w O D o z O D o y N S 4 2 O D I 4 O D Y 4 W i I g L z 4 8 R W 5 0 c n k g V H l w Z T 0 i R m l s b E N v b H V t b l R 5 c G V z I i B W Y W x 1 Z T 0 i c 0 F 3 T U R C U V U 9 I i A v P j x F b n R y e S B U e X B l P S J G a W x s Q 2 9 s d W 1 u T m F t Z X M i I F Z h b H V l P S J z W y Z x d W 9 0 O 3 l l Y X I m c X V v d D s s J n F 1 b 3 Q 7 b W 9 u d G g m c X V v d D s s J n F 1 b 3 Q 7 Y 2 9 1 b n Q m c X V v d D s s J n F 1 b 3 Q 7 b m l u Z X R 5 d G h f c G V y Y 2 V u d G l s Z V 9 y Z W F j d G l v b l 9 0 a W 1 l X 2 R h e X M m c X V v d D s s J n F 1 b 3 Q 7 d G V u d G h f c G V y Y 2 V u d G l s Z V 9 y Z W F j d G l v b l 9 0 a W 1 l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b G V f b W 9 u d G g v Q 2 h h b m d l Z C B U e X B l L n t 5 Z W F y L D B 9 J n F 1 b 3 Q 7 L C Z x d W 9 0 O 1 N l Y 3 R p b 2 4 x L 2 h h b m R s Z V 9 t b 2 5 0 a C 9 D a G F u Z 2 V k I F R 5 c G U u e 2 1 v b n R o L D F 9 J n F 1 b 3 Q 7 L C Z x d W 9 0 O 1 N l Y 3 R p b 2 4 x L 2 h h b m R s Z V 9 t b 2 5 0 a C 9 D a G F u Z 2 V k I F R 5 c G U u e 2 N v d W 5 0 L D J 9 J n F 1 b 3 Q 7 L C Z x d W 9 0 O 1 N l Y 3 R p b 2 4 x L 2 h h b m R s Z V 9 t b 2 5 0 a C 9 D a G F u Z 2 V k I F R 5 c G U u e 2 5 p b m V 0 e X R o X 3 B l c m N l b n R p b G V f c m V h Y 3 R p b 2 5 f d G l t Z V 9 k Y X l z L D N 9 J n F 1 b 3 Q 7 L C Z x d W 9 0 O 1 N l Y 3 R p b 2 4 x L 2 h h b m R s Z V 9 t b 2 5 0 a C 9 D a G F u Z 2 V k I F R 5 c G U u e 3 R l b n R o X 3 B l c m N l b n R p b G V f c m V h Y 3 R p b 2 5 f d G l t Z V 9 t a W 5 1 d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h b m R s Z V 9 t b 2 5 0 a C 9 D a G F u Z 2 V k I F R 5 c G U u e 3 l l Y X I s M H 0 m c X V v d D s s J n F 1 b 3 Q 7 U 2 V j d G l v b j E v a G F u Z G x l X 2 1 v b n R o L 0 N o Y W 5 n Z W Q g V H l w Z S 5 7 b W 9 u d G g s M X 0 m c X V v d D s s J n F 1 b 3 Q 7 U 2 V j d G l v b j E v a G F u Z G x l X 2 1 v b n R o L 0 N o Y W 5 n Z W Q g V H l w Z S 5 7 Y 2 9 1 b n Q s M n 0 m c X V v d D s s J n F 1 b 3 Q 7 U 2 V j d G l v b j E v a G F u Z G x l X 2 1 v b n R o L 0 N o Y W 5 n Z W Q g V H l w Z S 5 7 b m l u Z X R 5 d G h f c G V y Y 2 V u d G l s Z V 9 y Z W F j d G l v b l 9 0 a W 1 l X 2 R h e X M s M 3 0 m c X V v d D s s J n F 1 b 3 Q 7 U 2 V j d G l v b j E v a G F u Z G x l X 2 1 v b n R o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m R s Z V 9 t b 2 5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x l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k F f d 2 V l a 2 R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V Q w O D o 0 M T o 0 N C 4 y M j E z N T M 4 W i I g L z 4 8 R W 5 0 c n k g V H l w Z T 0 i R m l s b E N v b H V t b l R 5 c G V z I i B W Y W x 1 Z T 0 i c 0 F 3 T U R C U V V G Q l E 9 P S I g L z 4 8 R W 5 0 c n k g V H l w Z T 0 i R m l s b E N v b H V t b k 5 h b W V z I i B W Y W x 1 Z T 0 i c 1 s m c X V v d D t 5 Z W F y J n F 1 b 3 Q 7 L C Z x d W 9 0 O 3 d l Z W t k Y X k m c X V v d D s s J n F 1 b 3 Q 7 Y 2 9 1 b n Q m c X V v d D s s J n F 1 b 3 Q 7 b m V 4 d F 9 u a W 5 l d H l 0 a F 9 w Z X J j Z W 5 0 a W x l X 3 J l Y W N 0 a W 9 u X 3 R p b W V f Z G F 5 c y Z x d W 9 0 O y w m c X V v d D t u Z X h 0 X 3 R l b n R o X 3 B l c m N l b n R p b G V f c m V h Y 3 R p b 2 5 f d G l t Z V 9 t a W 5 1 d G V z J n F 1 b 3 Q 7 L C Z x d W 9 0 O 3 B y Z X Z f b m l u Z X R 5 d G h f c G V y Y 2 V u d G l s Z V 9 y Z W F j d G l v b l 9 0 a W 1 l X 2 R h e X M m c X V v d D s s J n F 1 b 3 Q 7 c H J l d l 9 0 Z W 5 0 a F 9 w Z X J j Z W 5 0 a W x l X 3 J l Y W N 0 a W 9 u X 3 R p b W V f b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V 9 3 Z W V r Z G F 5 L 0 N o Y W 5 n Z W Q g V H l w Z S 5 7 e W V h c i w w f S Z x d W 9 0 O y w m c X V v d D t T Z W N 0 a W 9 u M S 9 B Q k F f d 2 V l a 2 R h e S 9 D a G F u Z 2 V k I F R 5 c G U u e 3 d l Z W t k Y X k s M X 0 m c X V v d D s s J n F 1 b 3 Q 7 U 2 V j d G l v b j E v Q U J B X 3 d l Z W t k Y X k v Q 2 h h b m d l Z C B U e X B l L n t j b 3 V u d C w y f S Z x d W 9 0 O y w m c X V v d D t T Z W N 0 a W 9 u M S 9 B Q k F f d 2 V l a 2 R h e S 9 D a G F u Z 2 V k I F R 5 c G U u e 2 5 l e H R f b m l u Z X R 5 d G h f c G V y Y 2 V u d G l s Z V 9 y Z W F j d G l v b l 9 0 a W 1 l X 2 R h e X M s M 3 0 m c X V v d D s s J n F 1 b 3 Q 7 U 2 V j d G l v b j E v Q U J B X 3 d l Z W t k Y X k v Q 2 h h b m d l Z C B U e X B l L n t u Z X h 0 X 3 R l b n R o X 3 B l c m N l b n R p b G V f c m V h Y 3 R p b 2 5 f d G l t Z V 9 t a W 5 1 d G V z L D R 9 J n F 1 b 3 Q 7 L C Z x d W 9 0 O 1 N l Y 3 R p b 2 4 x L 0 F C Q V 9 3 Z W V r Z G F 5 L 0 N o Y W 5 n Z W Q g V H l w Z S 5 7 c H J l d l 9 u a W 5 l d H l 0 a F 9 w Z X J j Z W 5 0 a W x l X 3 J l Y W N 0 a W 9 u X 3 R p b W V f Z G F 5 c y w 1 f S Z x d W 9 0 O y w m c X V v d D t T Z W N 0 a W 9 u M S 9 B Q k F f d 2 V l a 2 R h e S 9 D a G F u Z 2 V k I F R 5 c G U u e 3 B y Z X Z f d G V u d G h f c G V y Y 2 V u d G l s Z V 9 y Z W F j d G l v b l 9 0 a W 1 l X 2 1 p b n V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J B X 3 d l Z W t k Y X k v Q 2 h h b m d l Z C B U e X B l L n t 5 Z W F y L D B 9 J n F 1 b 3 Q 7 L C Z x d W 9 0 O 1 N l Y 3 R p b 2 4 x L 0 F C Q V 9 3 Z W V r Z G F 5 L 0 N o Y W 5 n Z W Q g V H l w Z S 5 7 d 2 V l a 2 R h e S w x f S Z x d W 9 0 O y w m c X V v d D t T Z W N 0 a W 9 u M S 9 B Q k F f d 2 V l a 2 R h e S 9 D a G F u Z 2 V k I F R 5 c G U u e 2 N v d W 5 0 L D J 9 J n F 1 b 3 Q 7 L C Z x d W 9 0 O 1 N l Y 3 R p b 2 4 x L 0 F C Q V 9 3 Z W V r Z G F 5 L 0 N o Y W 5 n Z W Q g V H l w Z S 5 7 b m V 4 d F 9 u a W 5 l d H l 0 a F 9 w Z X J j Z W 5 0 a W x l X 3 J l Y W N 0 a W 9 u X 3 R p b W V f Z G F 5 c y w z f S Z x d W 9 0 O y w m c X V v d D t T Z W N 0 a W 9 u M S 9 B Q k F f d 2 V l a 2 R h e S 9 D a G F u Z 2 V k I F R 5 c G U u e 2 5 l e H R f d G V u d G h f c G V y Y 2 V u d G l s Z V 9 y Z W F j d G l v b l 9 0 a W 1 l X 2 1 p b n V 0 Z X M s N H 0 m c X V v d D s s J n F 1 b 3 Q 7 U 2 V j d G l v b j E v Q U J B X 3 d l Z W t k Y X k v Q 2 h h b m d l Z C B U e X B l L n t w c m V 2 X 2 5 p b m V 0 e X R o X 3 B l c m N l b n R p b G V f c m V h Y 3 R p b 2 5 f d G l t Z V 9 k Y X l z L D V 9 J n F 1 b 3 Q 7 L C Z x d W 9 0 O 1 N l Y 3 R p b 2 4 x L 0 F C Q V 9 3 Z W V r Z G F 5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B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s Z V 9 3 Z W V r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1 V D A 5 O j A x O j Q 5 L j c x M j M x M D h a I i A v P j x F b n R y e S B U e X B l P S J G a W x s Q 2 9 s d W 1 u V H l w Z X M i I F Z h b H V l P S J z Q X d N R E J R V T 0 i I C 8 + P E V u d H J 5 I F R 5 c G U 9 I k Z p b G x D b 2 x 1 b W 5 O Y W 1 l c y I g V m F s d W U 9 I n N b J n F 1 b 3 Q 7 e W V h c i Z x d W 9 0 O y w m c X V v d D t 3 Z W V r Z G F 5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x l X 3 d l Z W t k Y X k v Q 2 h h b m d l Z C B U e X B l L n t 5 Z W F y L D B 9 J n F 1 b 3 Q 7 L C Z x d W 9 0 O 1 N l Y 3 R p b 2 4 x L 2 h h b m R s Z V 9 3 Z W V r Z G F 5 L 0 N o Y W 5 n Z W Q g V H l w Z S 5 7 d 2 V l a 2 R h e S w x f S Z x d W 9 0 O y w m c X V v d D t T Z W N 0 a W 9 u M S 9 o Y W 5 k b G V f d 2 V l a 2 R h e S 9 D a G F u Z 2 V k I F R 5 c G U u e 2 N v d W 5 0 L D J 9 J n F 1 b 3 Q 7 L C Z x d W 9 0 O 1 N l Y 3 R p b 2 4 x L 2 h h b m R s Z V 9 3 Z W V r Z G F 5 L 0 N o Y W 5 n Z W Q g V H l w Z S 5 7 b m l u Z X R 5 d G h f c G V y Y 2 V u d G l s Z V 9 y Z W F j d G l v b l 9 0 a W 1 l X 2 R h e X M s M 3 0 m c X V v d D s s J n F 1 b 3 Q 7 U 2 V j d G l v b j E v a G F u Z G x l X 3 d l Z W t k Y X k v Q 2 h h b m d l Z C B U e X B l L n t 0 Z W 5 0 a F 9 w Z X J j Z W 5 0 a W x l X 3 J l Y W N 0 a W 9 u X 3 R p b W V f b W l u d X R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Y W 5 k b G V f d 2 V l a 2 R h e S 9 D a G F u Z 2 V k I F R 5 c G U u e 3 l l Y X I s M H 0 m c X V v d D s s J n F 1 b 3 Q 7 U 2 V j d G l v b j E v a G F u Z G x l X 3 d l Z W t k Y X k v Q 2 h h b m d l Z C B U e X B l L n t 3 Z W V r Z G F 5 L D F 9 J n F 1 b 3 Q 7 L C Z x d W 9 0 O 1 N l Y 3 R p b 2 4 x L 2 h h b m R s Z V 9 3 Z W V r Z G F 5 L 0 N o Y W 5 n Z W Q g V H l w Z S 5 7 Y 2 9 1 b n Q s M n 0 m c X V v d D s s J n F 1 b 3 Q 7 U 2 V j d G l v b j E v a G F u Z G x l X 3 d l Z W t k Y X k v Q 2 h h b m d l Z C B U e X B l L n t u a W 5 l d H l 0 a F 9 w Z X J j Z W 5 0 a W x l X 3 J l Y W N 0 a W 9 u X 3 R p b W V f Z G F 5 c y w z f S Z x d W 9 0 O y w m c X V v d D t T Z W N 0 a W 9 u M S 9 o Y W 5 k b G V f d 2 V l a 2 R h e S 9 D a G F u Z 2 V k I F R 5 c G U u e 3 R l b n R o X 3 B l c m N l b n R p b G V f c m V h Y 3 R p b 2 5 f d G l t Z V 9 t a W 5 1 d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k b G V f d 2 V l a 2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3 d l Z W t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V 9 3 Z W V r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1 V D A 5 O j A 2 O j M y L j E w M z E 3 O D J a I i A v P j x F b n R y e S B U e X B l P S J G a W x s Q 2 9 s d W 1 u V H l w Z X M i I F Z h b H V l P S J z Q X d N R E J R V T 0 i I C 8 + P E V u d H J 5 I F R 5 c G U 9 I k Z p b G x D b 2 x 1 b W 5 O Y W 1 l c y I g V m F s d W U 9 I n N b J n F 1 b 3 Q 7 e W V h c i Z x d W 9 0 O y w m c X V v d D t 3 Z W V r Z G F 5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F f d 2 V l a 2 R h e S 9 D a G F u Z 2 V k I F R 5 c G U u e 3 l l Y X I s M H 0 m c X V v d D s s J n F 1 b 3 Q 7 U 2 V j d G l v b j E v c W F f d 2 V l a 2 R h e S 9 D a G F u Z 2 V k I F R 5 c G U u e 3 d l Z W t k Y X k s M X 0 m c X V v d D s s J n F 1 b 3 Q 7 U 2 V j d G l v b j E v c W F f d 2 V l a 2 R h e S 9 D a G F u Z 2 V k I F R 5 c G U u e 2 N v d W 5 0 L D J 9 J n F 1 b 3 Q 7 L C Z x d W 9 0 O 1 N l Y 3 R p b 2 4 x L 3 F h X 3 d l Z W t k Y X k v Q 2 h h b m d l Z C B U e X B l L n t u a W 5 l d H l 0 a F 9 w Z X J j Z W 5 0 a W x l X 3 J l Y W N 0 a W 9 u X 3 R p b W V f Z G F 5 c y w z f S Z x d W 9 0 O y w m c X V v d D t T Z W N 0 a W 9 u M S 9 x Y V 9 3 Z W V r Z G F 5 L 0 N o Y W 5 n Z W Q g V H l w Z S 5 7 d G V u d G h f c G V y Y 2 V u d G l s Z V 9 y Z W F j d G l v b l 9 0 a W 1 l X 2 1 p b n V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W F f d 2 V l a 2 R h e S 9 D a G F u Z 2 V k I F R 5 c G U u e 3 l l Y X I s M H 0 m c X V v d D s s J n F 1 b 3 Q 7 U 2 V j d G l v b j E v c W F f d 2 V l a 2 R h e S 9 D a G F u Z 2 V k I F R 5 c G U u e 3 d l Z W t k Y X k s M X 0 m c X V v d D s s J n F 1 b 3 Q 7 U 2 V j d G l v b j E v c W F f d 2 V l a 2 R h e S 9 D a G F u Z 2 V k I F R 5 c G U u e 2 N v d W 5 0 L D J 9 J n F 1 b 3 Q 7 L C Z x d W 9 0 O 1 N l Y 3 R p b 2 4 x L 3 F h X 3 d l Z W t k Y X k v Q 2 h h b m d l Z C B U e X B l L n t u a W 5 l d H l 0 a F 9 w Z X J j Z W 5 0 a W x l X 3 J l Y W N 0 a W 9 u X 3 R p b W V f Z G F 5 c y w z f S Z x d W 9 0 O y w m c X V v d D t T Z W N 0 a W 9 u M S 9 x Y V 9 3 Z W V r Z G F 5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h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F f d 2 V l a 2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V 9 3 Z W V r Z G F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H 0 H J i t L h E u z C T I t h p 5 W Y A A A A A A g A A A A A A E G Y A A A A B A A A g A A A A Z Z 9 R 2 m E H a 1 z 5 G W 8 y 8 P M R P a x v y A E W q 8 F k E W T M / d Z q D D Q A A A A A D o A A A A A C A A A g A A A A M / 1 b E y 8 P 5 1 p X 2 Z A g 3 p a N 4 u 9 C K z e q R I k 6 d k x K 7 y N 9 0 w R Q A A A A F p j f r i 6 J Q y n w J 8 k n X D S g 4 + 7 s K Y p 4 p m b f j L C 1 R M K R h k W r / h b M R b o r X 3 O X t c X V E 0 4 x J F R 3 H E j i U z w U 5 8 d j l s B p Z 9 F + 7 I D V j J g 5 W w N V 8 / i M s u x A A A A A l t Y P F y 0 u 1 N 0 q w M F Q O m J G g K N W Q X d x X h T b w R 7 9 A r L P U g Z K M e r e J U r c r + m a P r k q M n c o i x L / A q 6 l p y v i z L Y S q + u + e A = = < / D a t a M a s h u p > 
</file>

<file path=customXml/itemProps1.xml><?xml version="1.0" encoding="utf-8"?>
<ds:datastoreItem xmlns:ds="http://schemas.openxmlformats.org/officeDocument/2006/customXml" ds:itemID="{8A93D34B-3EF8-42E5-A31F-43B0B2858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ABA monthly</vt:lpstr>
      <vt:lpstr>handle monthly</vt:lpstr>
      <vt:lpstr>qa monthly</vt:lpstr>
      <vt:lpstr>ABA weekday</vt:lpstr>
      <vt:lpstr>handle weekday</vt:lpstr>
      <vt:lpstr>qa 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2020-06-25T08:23:24Z</dcterms:created>
  <dcterms:modified xsi:type="dcterms:W3CDTF">2020-06-30T15:57:04Z</dcterms:modified>
</cp:coreProperties>
</file>