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ot 1/Library/Mobile Documents/com~apple~CloudDocs/GitHub/Freetime-Projects/China Retail Sales/"/>
    </mc:Choice>
  </mc:AlternateContent>
  <xr:revisionPtr revIDLastSave="0" documentId="8_{B242EA01-60BF-3A46-881D-0808FAFC6613}" xr6:coauthVersionLast="47" xr6:coauthVersionMax="47" xr10:uidLastSave="{00000000-0000-0000-0000-000000000000}"/>
  <bookViews>
    <workbookView xWindow="0" yWindow="500" windowWidth="17520" windowHeight="21900" xr2:uid="{B33A9304-E99F-1C4C-A3CB-25E4635E2F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30" i="1"/>
  <c r="I31" i="1"/>
  <c r="I32" i="1"/>
  <c r="I33" i="1"/>
  <c r="I34" i="1"/>
  <c r="I22" i="1"/>
  <c r="H17" i="1"/>
  <c r="H18" i="1"/>
  <c r="H19" i="1"/>
  <c r="H20" i="1"/>
  <c r="H21" i="1"/>
  <c r="H22" i="1"/>
  <c r="H23" i="1"/>
  <c r="H24" i="1"/>
  <c r="H25" i="1"/>
  <c r="H26" i="1"/>
  <c r="H30" i="1"/>
  <c r="H31" i="1"/>
  <c r="H32" i="1"/>
  <c r="H33" i="1"/>
  <c r="H34" i="1"/>
  <c r="H10" i="1"/>
  <c r="H11" i="1"/>
  <c r="H12" i="1"/>
  <c r="H13" i="1"/>
  <c r="H9" i="1"/>
  <c r="G29" i="1"/>
  <c r="G30" i="1"/>
  <c r="G31" i="1"/>
  <c r="G32" i="1"/>
  <c r="G33" i="1"/>
  <c r="G34" i="1"/>
  <c r="G23" i="1"/>
  <c r="G24" i="1"/>
  <c r="G25" i="1"/>
  <c r="G26" i="1"/>
  <c r="G22" i="1"/>
  <c r="G18" i="1"/>
  <c r="G19" i="1" s="1"/>
  <c r="G20" i="1" s="1"/>
  <c r="G17" i="1"/>
  <c r="G16" i="1"/>
  <c r="G11" i="1"/>
  <c r="G12" i="1" s="1"/>
  <c r="G13" i="1" s="1"/>
  <c r="G10" i="1"/>
  <c r="G9" i="1"/>
  <c r="F8" i="1"/>
  <c r="C30" i="1"/>
  <c r="C31" i="1"/>
  <c r="C32" i="1"/>
  <c r="C33" i="1"/>
  <c r="C29" i="1"/>
  <c r="C23" i="1"/>
  <c r="C24" i="1"/>
  <c r="C25" i="1"/>
  <c r="C26" i="1"/>
  <c r="C22" i="1"/>
  <c r="C34" i="1"/>
  <c r="C8" i="1"/>
</calcChain>
</file>

<file path=xl/sharedStrings.xml><?xml version="1.0" encoding="utf-8"?>
<sst xmlns="http://schemas.openxmlformats.org/spreadsheetml/2006/main" count="17" uniqueCount="17">
  <si>
    <t>Sales (m)</t>
  </si>
  <si>
    <t>Sales (acc)</t>
  </si>
  <si>
    <t>YoY (acc)</t>
  </si>
  <si>
    <t>YoY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</si>
  <si>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</si>
  <si>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</si>
  <si>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</si>
  <si>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</si>
  <si>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</si>
  <si>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</si>
  <si>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</si>
  <si>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</si>
  <si>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</si>
  <si>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</si>
  <si>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Trial Sales (acc)</t>
  </si>
  <si>
    <t>Trial Sales (m)</t>
  </si>
  <si>
    <t>Trial YoY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</si>
</sst>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CF94-EB23-8849-8B38-70BACA7C204F}">
  <dimension ref="A1:I34"/>
  <sheetViews>
    <sheetView tabSelected="1" workbookViewId="0">
      <selection activeCell="G9" sqref="G9"/>
    </sheetView>
  </sheetViews>
  <sheetFormatPr baseColWidth="10" defaultRowHeight="16" x14ac:dyDescent="0.2"/>
  <cols>
    <col min="3" max="3" width="13.6640625" bestFit="1" customWidth="1"/>
    <col min="7" max="7" width="14" bestFit="1" customWidth="1"/>
    <col min="8" max="8" width="12.5" bestFit="1" customWidth="1"/>
  </cols>
  <sheetData>
    <row r="1" spans="1:9" x14ac:dyDescent="0.2">
      <c r="B1" t="s">
        <v>0</v>
      </c>
      <c r="C1" t="s">
        <v>1</v>
      </c>
      <c r="D1" t="s">
        <v>3</v>
      </c>
      <c r="E1" t="s">
        <v>2</v>
      </c>
      <c r="G1" t="s">
        <v>14</v>
      </c>
      <c r="H1" t="s">
        <v>15</v>
      </c>
      <c r="I1" t="s">
        <v>16</v>
      </c>
    </row>
    <row r="2" spans="1:9" x14ac:dyDescent="0.2">
      <c r="A2" s="1">
        <v>44562</v>
      </c>
    </row>
    <row r="3" spans="1:9" x14ac:dyDescent="0.2">
      <c r="A3" s="1">
        <v>44593</v>
      </c>
    </row>
    <row r="4" spans="1:9" x14ac:dyDescent="0.2">
      <c r="A4" s="1">
        <v>44621</v>
      </c>
    </row>
    <row r="5" spans="1:9" x14ac:dyDescent="0.2">
      <c r="A5" s="1">
        <v>44652</v>
      </c>
    </row>
    <row r="6" spans="1:9" x14ac:dyDescent="0.2">
      <c r="A6" s="1">
        <v>44682</v>
      </c>
    </row>
    <row r="7" spans="1:9" x14ac:dyDescent="0.2">
      <c r="A7" s="1">
        <v>44713</v>
      </c>
    </row>
    <row r="8" spans="1:9" x14ac:dyDescent="0.2">
      <c r="A8" s="1">
        <v>44743</v>
      </c>
      <c r="C8">
        <f>C21/(1+E21/100)</f>
        <v>83.125519534497087</v>
      </c>
      <c r="F8">
        <f>(C21-C8)/11</f>
        <v>1.534043678682083</v>
      </c>
      <c r="G8">
        <v>83.125519534497087</v>
      </c>
    </row>
    <row r="9" spans="1:9" x14ac:dyDescent="0.2">
      <c r="A9" s="1">
        <v>44774</v>
      </c>
      <c r="C9" t="s">
        <v>9</v>
      </c>
      <c r="G9">
        <f>C8+F8</f>
        <v>84.659563213179169</v>
      </c>
      <c r="H9">
        <f>G9-G8</f>
        <v>1.5340436786820817</v>
      </c>
    </row>
    <row r="10" spans="1:9" x14ac:dyDescent="0.2">
      <c r="A10" s="1">
        <v>44805</v>
      </c>
      <c r="C10" t="s">
        <v>10</v>
      </c>
      <c r="G10">
        <f>G9+F$8</f>
        <v>86.193606891861251</v>
      </c>
      <c r="H10">
        <f t="shared" ref="H10:H34" si="0">G10-G9</f>
        <v>1.5340436786820817</v>
      </c>
    </row>
    <row r="11" spans="1:9" x14ac:dyDescent="0.2">
      <c r="A11" s="1">
        <v>44835</v>
      </c>
      <c r="C11" t="s">
        <v>11</v>
      </c>
      <c r="G11">
        <f t="shared" ref="G11:G13" si="1">G10+F$8</f>
        <v>87.727650570543332</v>
      </c>
      <c r="H11">
        <f t="shared" si="0"/>
        <v>1.5340436786820817</v>
      </c>
    </row>
    <row r="12" spans="1:9" x14ac:dyDescent="0.2">
      <c r="A12" s="1">
        <v>44866</v>
      </c>
      <c r="C12" t="s">
        <v>12</v>
      </c>
      <c r="G12">
        <f t="shared" si="1"/>
        <v>89.261694249225414</v>
      </c>
      <c r="H12">
        <f t="shared" si="0"/>
        <v>1.5340436786820817</v>
      </c>
    </row>
    <row r="13" spans="1:9" x14ac:dyDescent="0.2">
      <c r="A13" s="1">
        <v>44896</v>
      </c>
      <c r="C13" t="s">
        <v>13</v>
      </c>
      <c r="G13">
        <f t="shared" si="1"/>
        <v>90.795737927907496</v>
      </c>
      <c r="H13">
        <f t="shared" si="0"/>
        <v>1.5340436786820817</v>
      </c>
    </row>
    <row r="14" spans="1:9" x14ac:dyDescent="0.2">
      <c r="A14" s="1"/>
    </row>
    <row r="15" spans="1:9" x14ac:dyDescent="0.2">
      <c r="A15" s="1">
        <v>44927</v>
      </c>
    </row>
    <row r="16" spans="1:9" x14ac:dyDescent="0.2">
      <c r="A16" s="1">
        <v>44958</v>
      </c>
      <c r="C16" t="s">
        <v>8</v>
      </c>
      <c r="G16">
        <f>G13+F$8</f>
        <v>92.329781606589577</v>
      </c>
    </row>
    <row r="17" spans="1:9" x14ac:dyDescent="0.2">
      <c r="A17" s="1">
        <v>44986</v>
      </c>
      <c r="C17" t="s">
        <v>7</v>
      </c>
      <c r="G17">
        <f>G16+F$8</f>
        <v>93.863825285271659</v>
      </c>
      <c r="H17">
        <f t="shared" si="0"/>
        <v>1.5340436786820817</v>
      </c>
    </row>
    <row r="18" spans="1:9" x14ac:dyDescent="0.2">
      <c r="A18" s="1">
        <v>45017</v>
      </c>
      <c r="C18" t="s">
        <v>6</v>
      </c>
      <c r="G18">
        <f t="shared" ref="G18:G21" si="2">G17+F$8</f>
        <v>95.397868963953741</v>
      </c>
      <c r="H18">
        <f t="shared" si="0"/>
        <v>1.5340436786820817</v>
      </c>
    </row>
    <row r="19" spans="1:9" x14ac:dyDescent="0.2">
      <c r="A19" s="1">
        <v>45047</v>
      </c>
      <c r="C19" t="s">
        <v>5</v>
      </c>
      <c r="G19">
        <f t="shared" si="2"/>
        <v>96.931912642635822</v>
      </c>
      <c r="H19">
        <f t="shared" si="0"/>
        <v>1.5340436786820817</v>
      </c>
    </row>
    <row r="20" spans="1:9" x14ac:dyDescent="0.2">
      <c r="A20" s="1">
        <v>45078</v>
      </c>
      <c r="C20" t="s">
        <v>4</v>
      </c>
      <c r="G20">
        <f t="shared" si="2"/>
        <v>98.465956321317904</v>
      </c>
      <c r="H20">
        <f t="shared" si="0"/>
        <v>1.5340436786820817</v>
      </c>
    </row>
    <row r="21" spans="1:9" x14ac:dyDescent="0.2">
      <c r="A21" s="1">
        <v>45108</v>
      </c>
      <c r="C21">
        <v>100</v>
      </c>
      <c r="E21">
        <v>20.3</v>
      </c>
      <c r="G21">
        <v>100</v>
      </c>
      <c r="H21">
        <f t="shared" si="0"/>
        <v>1.5340436786820959</v>
      </c>
    </row>
    <row r="22" spans="1:9" x14ac:dyDescent="0.2">
      <c r="A22" s="1">
        <v>45139</v>
      </c>
      <c r="C22" t="str">
        <f>_xlfn.CONCAT(C9,"*",VALUE(1+E22/100))</f>
        <v>f*1.194</v>
      </c>
      <c r="E22">
        <v>19.399999999999999</v>
      </c>
      <c r="G22">
        <f>G9*(1+E22/100)</f>
        <v>101.08351847653593</v>
      </c>
      <c r="H22">
        <f t="shared" si="0"/>
        <v>1.0835184765359287</v>
      </c>
      <c r="I22">
        <f>(H22-H9)/H9*100</f>
        <v>-29.368472906404168</v>
      </c>
    </row>
    <row r="23" spans="1:9" x14ac:dyDescent="0.2">
      <c r="A23" s="1">
        <v>45170</v>
      </c>
      <c r="C23" t="str">
        <f t="shared" ref="C23:C26" si="3">_xlfn.CONCAT(C10,"*",VALUE(1+E23/100))</f>
        <v>g*1.189</v>
      </c>
      <c r="E23">
        <v>18.899999999999999</v>
      </c>
      <c r="G23">
        <f t="shared" ref="G23:G34" si="4">G10*(1+E23/100)</f>
        <v>102.48419859442303</v>
      </c>
      <c r="H23">
        <f t="shared" si="0"/>
        <v>1.4006801178871058</v>
      </c>
      <c r="I23">
        <f t="shared" ref="I23:I34" si="5">(H23-H10)/H10*100</f>
        <v>-8.6935960591128936</v>
      </c>
    </row>
    <row r="24" spans="1:9" x14ac:dyDescent="0.2">
      <c r="A24" s="1">
        <v>45200</v>
      </c>
      <c r="C24" t="str">
        <f t="shared" si="3"/>
        <v>h*1.19</v>
      </c>
      <c r="E24">
        <v>19</v>
      </c>
      <c r="G24">
        <f t="shared" si="4"/>
        <v>104.39590417894657</v>
      </c>
      <c r="H24">
        <f t="shared" si="0"/>
        <v>1.9117055845235313</v>
      </c>
      <c r="I24">
        <f t="shared" si="5"/>
        <v>24.618719211822199</v>
      </c>
    </row>
    <row r="25" spans="1:9" x14ac:dyDescent="0.2">
      <c r="A25" s="1">
        <v>45231</v>
      </c>
      <c r="C25" t="str">
        <f t="shared" si="3"/>
        <v>i*1.195</v>
      </c>
      <c r="E25">
        <v>19.5</v>
      </c>
      <c r="G25">
        <f t="shared" si="4"/>
        <v>106.66772462782437</v>
      </c>
      <c r="H25">
        <f t="shared" si="0"/>
        <v>2.2718204488778042</v>
      </c>
      <c r="I25">
        <f t="shared" si="5"/>
        <v>48.093596059113317</v>
      </c>
    </row>
    <row r="26" spans="1:9" x14ac:dyDescent="0.2">
      <c r="A26" s="1">
        <v>45261</v>
      </c>
      <c r="C26" t="str">
        <f t="shared" si="3"/>
        <v>j*1.2</v>
      </c>
      <c r="E26">
        <v>20</v>
      </c>
      <c r="G26">
        <f t="shared" si="4"/>
        <v>108.95488551348899</v>
      </c>
      <c r="H26">
        <f t="shared" si="0"/>
        <v>2.2871608856646191</v>
      </c>
      <c r="I26">
        <f t="shared" si="5"/>
        <v>49.093596059112919</v>
      </c>
    </row>
    <row r="27" spans="1:9" x14ac:dyDescent="0.2">
      <c r="A27" s="1"/>
    </row>
    <row r="28" spans="1:9" x14ac:dyDescent="0.2">
      <c r="A28" s="1">
        <v>45292</v>
      </c>
    </row>
    <row r="29" spans="1:9" x14ac:dyDescent="0.2">
      <c r="A29" s="1">
        <v>45323</v>
      </c>
      <c r="C29" t="str">
        <f t="shared" ref="C29:C33" si="6">_xlfn.CONCAT(C16,"*",VALUE(1+E29/100))</f>
        <v>e*1.123</v>
      </c>
      <c r="E29">
        <v>12.3</v>
      </c>
      <c r="G29">
        <f t="shared" si="4"/>
        <v>103.6863447442001</v>
      </c>
    </row>
    <row r="30" spans="1:9" x14ac:dyDescent="0.2">
      <c r="A30" s="1">
        <v>45352</v>
      </c>
      <c r="C30" t="str">
        <f t="shared" si="6"/>
        <v>d*1.1</v>
      </c>
      <c r="E30">
        <v>10</v>
      </c>
      <c r="G30">
        <f t="shared" si="4"/>
        <v>103.25020781379884</v>
      </c>
      <c r="H30">
        <f t="shared" si="0"/>
        <v>-0.43613693040126122</v>
      </c>
      <c r="I30">
        <f t="shared" si="5"/>
        <v>-128.43054187192067</v>
      </c>
    </row>
    <row r="31" spans="1:9" x14ac:dyDescent="0.2">
      <c r="A31" s="1">
        <v>45383</v>
      </c>
      <c r="C31" t="str">
        <f t="shared" si="6"/>
        <v>c*1.084</v>
      </c>
      <c r="E31">
        <v>8.4</v>
      </c>
      <c r="G31">
        <f t="shared" si="4"/>
        <v>103.41128995692586</v>
      </c>
      <c r="H31">
        <f t="shared" si="0"/>
        <v>0.16108214312701818</v>
      </c>
      <c r="I31">
        <f t="shared" si="5"/>
        <v>-89.499507389163384</v>
      </c>
    </row>
    <row r="32" spans="1:9" x14ac:dyDescent="0.2">
      <c r="A32" s="1">
        <v>45413</v>
      </c>
      <c r="C32" t="str">
        <f t="shared" si="6"/>
        <v>b*1.079</v>
      </c>
      <c r="E32">
        <v>7.9</v>
      </c>
      <c r="G32">
        <f t="shared" si="4"/>
        <v>104.58953374140405</v>
      </c>
      <c r="H32">
        <f t="shared" si="0"/>
        <v>1.1782437844781981</v>
      </c>
      <c r="I32">
        <f t="shared" si="5"/>
        <v>-23.193596059113272</v>
      </c>
    </row>
    <row r="33" spans="1:9" x14ac:dyDescent="0.2">
      <c r="A33" s="1">
        <v>45444</v>
      </c>
      <c r="C33" t="str">
        <f t="shared" si="6"/>
        <v>a*1.075</v>
      </c>
      <c r="E33">
        <v>7.5</v>
      </c>
      <c r="G33">
        <f t="shared" si="4"/>
        <v>105.85090304541674</v>
      </c>
      <c r="H33">
        <f t="shared" si="0"/>
        <v>1.261369304012689</v>
      </c>
      <c r="I33">
        <f t="shared" si="5"/>
        <v>-17.774876847291015</v>
      </c>
    </row>
    <row r="34" spans="1:9" x14ac:dyDescent="0.2">
      <c r="A34" s="1">
        <v>45474</v>
      </c>
      <c r="C34">
        <f>C21*(1+E34/100)</f>
        <v>107.2</v>
      </c>
      <c r="E34">
        <v>7.2</v>
      </c>
      <c r="G34">
        <f t="shared" si="4"/>
        <v>107.2</v>
      </c>
      <c r="H34">
        <f t="shared" si="0"/>
        <v>1.3490969545832598</v>
      </c>
      <c r="I34">
        <f t="shared" si="5"/>
        <v>-12.056157635467372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2024-08-18T11:59:08Z</dcterms:created>
  <dcterms:modified xsi:type="dcterms:W3CDTF">2024-08-18T19:22:13Z</dcterms:modified>
</cp:coreProperties>
</file>