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pa/working/autopilot/nanopilot/electronics/nanopilot duo/"/>
    </mc:Choice>
  </mc:AlternateContent>
  <bookViews>
    <workbookView xWindow="80" yWindow="440" windowWidth="33520" windowHeight="20560" tabRatio="500"/>
  </bookViews>
  <sheets>
    <sheet name="Nanopilo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4" i="1" l="1"/>
  <c r="J21" i="1"/>
  <c r="J73" i="1"/>
  <c r="J72" i="1"/>
  <c r="J71" i="1"/>
  <c r="J55" i="1"/>
  <c r="J65" i="1"/>
  <c r="J67" i="1"/>
  <c r="J31" i="1"/>
  <c r="J13" i="1"/>
  <c r="J8" i="1"/>
  <c r="J57" i="1"/>
  <c r="J24" i="1"/>
  <c r="J25" i="1"/>
  <c r="J26" i="1"/>
  <c r="J27" i="1"/>
  <c r="J7" i="1"/>
  <c r="J9" i="1"/>
  <c r="J10" i="1"/>
  <c r="J11" i="1"/>
  <c r="J12" i="1"/>
  <c r="J14" i="1"/>
  <c r="J15" i="1"/>
  <c r="J16" i="1"/>
  <c r="J17" i="1"/>
  <c r="J18" i="1"/>
  <c r="J19" i="1"/>
  <c r="J20" i="1"/>
  <c r="J22" i="1"/>
  <c r="J23" i="1"/>
  <c r="J28" i="1"/>
  <c r="J29" i="1"/>
  <c r="J30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8" i="1"/>
  <c r="J59" i="1"/>
  <c r="J60" i="1"/>
  <c r="J61" i="1"/>
  <c r="J62" i="1"/>
  <c r="J63" i="1"/>
  <c r="J64" i="1"/>
  <c r="J66" i="1"/>
  <c r="J68" i="1"/>
  <c r="J69" i="1"/>
  <c r="J70" i="1"/>
  <c r="J4" i="1"/>
</calcChain>
</file>

<file path=xl/sharedStrings.xml><?xml version="1.0" encoding="utf-8"?>
<sst xmlns="http://schemas.openxmlformats.org/spreadsheetml/2006/main" count="384" uniqueCount="272">
  <si>
    <t>Source:</t>
  </si>
  <si>
    <t>/Users/pa/working/autopilot/nanopilot/electronics/nanopilot duo/Nanopilot.sch</t>
  </si>
  <si>
    <t>Date:</t>
  </si>
  <si>
    <t>2019 May 27, Monday 17:08:06</t>
  </si>
  <si>
    <t>Tool:</t>
  </si>
  <si>
    <t>Eeschema (5.1.0-0)</t>
  </si>
  <si>
    <t>Generator:</t>
  </si>
  <si>
    <t>/Applications/KiCad/kicad.app/Contents/SharedSupport/plugins/bom_csv_grouped_by_value_with_fp.py</t>
  </si>
  <si>
    <t>Component Count:</t>
  </si>
  <si>
    <t>Ref</t>
  </si>
  <si>
    <t>Qnty</t>
  </si>
  <si>
    <t>Value</t>
  </si>
  <si>
    <t>Cmp name</t>
  </si>
  <si>
    <t>Footprint</t>
  </si>
  <si>
    <t>Description</t>
  </si>
  <si>
    <t>Vendor</t>
  </si>
  <si>
    <t xml:space="preserve">BT1, </t>
  </si>
  <si>
    <t>CPH3225A</t>
  </si>
  <si>
    <t>Battery_Cell</t>
  </si>
  <si>
    <t>footprints:Seiko_supercap_CPH3225A</t>
  </si>
  <si>
    <t>Single-cell battery</t>
  </si>
  <si>
    <t>10nF</t>
  </si>
  <si>
    <t>C_Small</t>
  </si>
  <si>
    <t>Capacitor_SMD:C_0603_1608Metric</t>
  </si>
  <si>
    <t>Unpolarized capacitor, small symbol</t>
  </si>
  <si>
    <t xml:space="preserve">C9, C10, C29, </t>
  </si>
  <si>
    <t>22uF</t>
  </si>
  <si>
    <t>Capacitor_SMD:C_0805_2012Metric</t>
  </si>
  <si>
    <t xml:space="preserve">C11, C12, </t>
  </si>
  <si>
    <t>DNP</t>
  </si>
  <si>
    <t xml:space="preserve">C14, C17, C34, C19, C30, </t>
  </si>
  <si>
    <t>10uF</t>
  </si>
  <si>
    <t xml:space="preserve">C16, C15, </t>
  </si>
  <si>
    <t>100uF</t>
  </si>
  <si>
    <t>100nF</t>
  </si>
  <si>
    <t xml:space="preserve">C21, C22, </t>
  </si>
  <si>
    <t>22pF</t>
  </si>
  <si>
    <t xml:space="preserve">C32, C25, C13, </t>
  </si>
  <si>
    <t>1uF</t>
  </si>
  <si>
    <t xml:space="preserve">C33, </t>
  </si>
  <si>
    <t>2.2uF</t>
  </si>
  <si>
    <t xml:space="preserve">C45, C44, </t>
  </si>
  <si>
    <t>4.7uF</t>
  </si>
  <si>
    <t>LED</t>
  </si>
  <si>
    <t>LED_SMD:LED_0603_1608Metric</t>
  </si>
  <si>
    <t>Light emitting diode</t>
  </si>
  <si>
    <t xml:space="preserve">D2, </t>
  </si>
  <si>
    <t>LNK</t>
  </si>
  <si>
    <t>ACT</t>
  </si>
  <si>
    <t xml:space="preserve">D5, </t>
  </si>
  <si>
    <t>GPS</t>
  </si>
  <si>
    <t xml:space="preserve">D6, </t>
  </si>
  <si>
    <t>HEARTBEAT</t>
  </si>
  <si>
    <t xml:space="preserve">D7, </t>
  </si>
  <si>
    <t>RB751V40T1GOSCT-ND</t>
  </si>
  <si>
    <t>D_Small_ALT</t>
  </si>
  <si>
    <t>Diode_SMD:D_SOD-323</t>
  </si>
  <si>
    <t>Diode, small symbol, filled shape</t>
  </si>
  <si>
    <t>Conn_01x06</t>
  </si>
  <si>
    <t>Conn_01x06-Nanopilot-rescue</t>
  </si>
  <si>
    <t>Connector_JST:JST_GH_SM06B-GHS-TB_1x06-1MP_P1.25mm_Horizontal</t>
  </si>
  <si>
    <t>Conn_01x04-Nanopilot-rescue</t>
  </si>
  <si>
    <t>Connector_JST:JST_GH_SM04B-GHS-TB_1x04-1MP_P1.25mm_Horizontal</t>
  </si>
  <si>
    <t>Connector_JST:JST_GH_BM04B-GHS-TBT_1x04-1MP_P1.25mm_Vertical</t>
  </si>
  <si>
    <t>ARM</t>
  </si>
  <si>
    <t>Conn_01x05-Nanopilot-rescue</t>
  </si>
  <si>
    <t>Connector_JST:JST_GH_SM05B-GHS-TB_1x05-1MP_P1.25mm_Horizontal</t>
  </si>
  <si>
    <t xml:space="preserve">J8, </t>
  </si>
  <si>
    <t>DBG</t>
  </si>
  <si>
    <t>Conn_01x09</t>
  </si>
  <si>
    <t>Connector_Molex:Molex_PicoBlade_53398-0971_1x09-1MP_P1.25mm_Vertical</t>
  </si>
  <si>
    <t xml:space="preserve">J10, </t>
  </si>
  <si>
    <t>SPI</t>
  </si>
  <si>
    <t>Conn_01x08</t>
  </si>
  <si>
    <t>Connector_JST:JST_GH_BM08B-GHS-TBT_1x08-1MP_P1.25mm_Vertical</t>
  </si>
  <si>
    <t xml:space="preserve">J11, </t>
  </si>
  <si>
    <t>servo 1..8</t>
  </si>
  <si>
    <t>Conn_01x10</t>
  </si>
  <si>
    <t>Connector_JST:JST_GH_SM10B-GHS-TB_1x10-1MP_P1.25mm_Horizontal</t>
  </si>
  <si>
    <t xml:space="preserve">J13, </t>
  </si>
  <si>
    <t>Conn_Coaxial</t>
  </si>
  <si>
    <t>Connector_Coaxial:U.FL_Hirose_U.FL-R-SMT-1_Vertical</t>
  </si>
  <si>
    <t>coaxial connector (BNC, SMA, SMB, SMC, Cinch/RCA, ...)</t>
  </si>
  <si>
    <t>L_Small</t>
  </si>
  <si>
    <t>Inductor_SMD:L_0603_1608Metric</t>
  </si>
  <si>
    <t>Inductor, small symbol</t>
  </si>
  <si>
    <t>L_Core_Ferrite</t>
  </si>
  <si>
    <t>Inductor with ferrite core</t>
  </si>
  <si>
    <t xml:space="preserve">L4, </t>
  </si>
  <si>
    <t>27nH</t>
  </si>
  <si>
    <t xml:space="preserve">Q1, </t>
  </si>
  <si>
    <t>DMN5L06WKDICT-ND</t>
  </si>
  <si>
    <t>Q_NMOS_GSD</t>
  </si>
  <si>
    <t>Package_TO_SOT_SMD:SOT-323_SC-70</t>
  </si>
  <si>
    <t>N-MOSFET transistor, gate/source/drain</t>
  </si>
  <si>
    <t xml:space="preserve">R1, </t>
  </si>
  <si>
    <t>R_Small</t>
  </si>
  <si>
    <t>Resistor_SMD:R_0603_1608Metric</t>
  </si>
  <si>
    <t>Resistor, small symbol</t>
  </si>
  <si>
    <t xml:space="preserve">R2, </t>
  </si>
  <si>
    <t xml:space="preserve">R3, R29, R5, R13, </t>
  </si>
  <si>
    <t>100k</t>
  </si>
  <si>
    <t xml:space="preserve">R4, R12, </t>
  </si>
  <si>
    <t>220k</t>
  </si>
  <si>
    <t xml:space="preserve">R9, R6, R24, R23, R45, R46, </t>
  </si>
  <si>
    <t>4.7k</t>
  </si>
  <si>
    <t xml:space="preserve">R11, R8, R10, R7, </t>
  </si>
  <si>
    <t xml:space="preserve">R14, </t>
  </si>
  <si>
    <t>300k</t>
  </si>
  <si>
    <t>R</t>
  </si>
  <si>
    <t>Resistor</t>
  </si>
  <si>
    <t xml:space="preserve">R16, R17, </t>
  </si>
  <si>
    <t xml:space="preserve">R18, </t>
  </si>
  <si>
    <t>33k 1%</t>
  </si>
  <si>
    <t xml:space="preserve">R22, </t>
  </si>
  <si>
    <t xml:space="preserve">R28, R44, R25, R58, </t>
  </si>
  <si>
    <t>1k</t>
  </si>
  <si>
    <t xml:space="preserve">R30, R50, R43, </t>
  </si>
  <si>
    <t>10k</t>
  </si>
  <si>
    <t xml:space="preserve">R31, R42, </t>
  </si>
  <si>
    <t xml:space="preserve">R36, R37, R34, R35, R38, R39, R40, R41, R32, R33, R27, R26, </t>
  </si>
  <si>
    <t xml:space="preserve">R47, </t>
  </si>
  <si>
    <t>64k 1%</t>
  </si>
  <si>
    <t xml:space="preserve">R48, </t>
  </si>
  <si>
    <t xml:space="preserve">R55, R57, R52, R54, </t>
  </si>
  <si>
    <t xml:space="preserve">R56, R53, </t>
  </si>
  <si>
    <t>Resistor_SMD:R_1206_3216Metric</t>
  </si>
  <si>
    <t xml:space="preserve">U1, </t>
  </si>
  <si>
    <t>LTC4419</t>
  </si>
  <si>
    <t>Package_SO:MSOP-12-1EP_3x4mm_P0.65mm_EP1.65x2.85mm</t>
  </si>
  <si>
    <t xml:space="preserve">U2, </t>
  </si>
  <si>
    <t>NanoPi_Duo_2</t>
  </si>
  <si>
    <t>footprints:nanopi-duo-2</t>
  </si>
  <si>
    <t xml:space="preserve">U3, U6, </t>
  </si>
  <si>
    <t>TPS25200</t>
  </si>
  <si>
    <t>footprints:TPS25200_WSON_6</t>
  </si>
  <si>
    <t xml:space="preserve">U4, </t>
  </si>
  <si>
    <t>LT1965-3.3</t>
  </si>
  <si>
    <t>LT1965</t>
  </si>
  <si>
    <t>Package_SO:MSOP-8-1EP_3x3mm_P0.65mm_EP1.68x1.88mm</t>
  </si>
  <si>
    <t xml:space="preserve">U5, </t>
  </si>
  <si>
    <t>LT1761-3.3</t>
  </si>
  <si>
    <t>Package_TO_SOT_SMD:TSOT-23-5</t>
  </si>
  <si>
    <t>MICROPOWER Low Noise 3.3V 100mA LDO regulator, TSOT-23-5</t>
  </si>
  <si>
    <t xml:space="preserve">U7, </t>
  </si>
  <si>
    <t>STM32F722RETx</t>
  </si>
  <si>
    <t>Package_QFP:LQFP-64_10x10mm_P0.5mm</t>
  </si>
  <si>
    <t>ARM Cortex-M7 MCU, 512KB flash, 192KB RAM, 216MHz, 1.7-3.6V, 50 GPIO, LQFP-64</t>
  </si>
  <si>
    <t xml:space="preserve">U8, </t>
  </si>
  <si>
    <t>24LC256</t>
  </si>
  <si>
    <t>Package_SO:MSOP-8_3x3mm_P0.65mm</t>
  </si>
  <si>
    <t>I2C Serial EEPROM, 256Kb, DIP-8/SOIC-8/TSSOP-8/DFN-8</t>
  </si>
  <si>
    <t xml:space="preserve">U9, </t>
  </si>
  <si>
    <t>PCA9615</t>
  </si>
  <si>
    <t>Package_SO:TSSOP-10_3x3mm_P0.5mm</t>
  </si>
  <si>
    <t xml:space="preserve">U11, </t>
  </si>
  <si>
    <t>LIS3MDL</t>
  </si>
  <si>
    <t>footprints:LGA12R50P4X4_200X200X100</t>
  </si>
  <si>
    <t xml:space="preserve">U12, </t>
  </si>
  <si>
    <t>NEO-M8P</t>
  </si>
  <si>
    <t>NEO-M8T</t>
  </si>
  <si>
    <t>RF_GPS:ublox_NEO</t>
  </si>
  <si>
    <t xml:space="preserve">U13, </t>
  </si>
  <si>
    <t>ICM-20602</t>
  </si>
  <si>
    <t>footprints:LGA-16_3x3mm_P0.5mm_LayoutBorder3x5y-ICM-20602</t>
  </si>
  <si>
    <t xml:space="preserve">U14, </t>
  </si>
  <si>
    <t>MS5611-01BA03</t>
  </si>
  <si>
    <t>footprints:MS5611-01BA</t>
  </si>
  <si>
    <t xml:space="preserve">Y1, </t>
  </si>
  <si>
    <t>8MHz</t>
  </si>
  <si>
    <t>Crystal_GND24</t>
  </si>
  <si>
    <t>Crystal:Crystal_SMD_Abracon_ABM3C-4Pin_5.0x3.2mm</t>
  </si>
  <si>
    <t>Four pin crystal, GND on pins 2 and 4</t>
  </si>
  <si>
    <t>Digikey</t>
  </si>
  <si>
    <t>728-1067-1-ND</t>
  </si>
  <si>
    <t>497-17184-ND</t>
  </si>
  <si>
    <t>24LC256T-E/MSCT-ND</t>
  </si>
  <si>
    <t>568-11484-1-ND</t>
  </si>
  <si>
    <t>LIS3MDLTR</t>
  </si>
  <si>
    <t>672-1012-1-ND</t>
  </si>
  <si>
    <t>672-1010-1-ND</t>
  </si>
  <si>
    <t>NEO-M8P-2 (RTK)</t>
  </si>
  <si>
    <t>Neo-M8T (PPK)</t>
  </si>
  <si>
    <t>NEO-M8N</t>
  </si>
  <si>
    <t>672-1008-1-ND</t>
  </si>
  <si>
    <t>1428-1060-1-ND</t>
  </si>
  <si>
    <t>223-1622-1-ND</t>
  </si>
  <si>
    <t>535-9720-1-ND</t>
  </si>
  <si>
    <t>LT1761IS5-3.3#TRMPBFCT-ND</t>
  </si>
  <si>
    <t>LT1965EMS8E-3.3#TRPBFCT-ND</t>
  </si>
  <si>
    <t>296-37842-1-ND</t>
  </si>
  <si>
    <t>-</t>
  </si>
  <si>
    <t>LTC4419IMSE#PBF-ND</t>
  </si>
  <si>
    <t>price / item</t>
  </si>
  <si>
    <t>price total</t>
  </si>
  <si>
    <t>total</t>
  </si>
  <si>
    <t>H11891CT-ND</t>
  </si>
  <si>
    <t>red</t>
  </si>
  <si>
    <t>green</t>
  </si>
  <si>
    <t>orange</t>
  </si>
  <si>
    <t>blue</t>
  </si>
  <si>
    <t>white</t>
  </si>
  <si>
    <t xml:space="preserve">C3, C38, C28, C20, C23, C24, C26, C27, C36, C35, C41, C40, C37, C39, C4, C5, C6, C7, C2, C46, C42, C31, </t>
  </si>
  <si>
    <t xml:space="preserve">C1, C8, C43, C18, </t>
  </si>
  <si>
    <t>pin header nanopi</t>
  </si>
  <si>
    <t>S1013E-16-ND</t>
  </si>
  <si>
    <t xml:space="preserve">J3, J4, </t>
  </si>
  <si>
    <t>ETHERNET, USB</t>
  </si>
  <si>
    <t>J2, J7, J5</t>
  </si>
  <si>
    <t xml:space="preserve">J6, J9, </t>
  </si>
  <si>
    <t xml:space="preserve">J1, J12,J14, </t>
  </si>
  <si>
    <t>541-4193-1-ND</t>
  </si>
  <si>
    <t>541-604HCT-ND</t>
  </si>
  <si>
    <t>541-10.0SCT-ND</t>
  </si>
  <si>
    <t>541-63.4KHCT-ND</t>
  </si>
  <si>
    <t>541-4035-1-ND</t>
  </si>
  <si>
    <t>541-2975-1-ND</t>
  </si>
  <si>
    <t>541-2204-1-ND</t>
  </si>
  <si>
    <t>541-3949-1-ND</t>
  </si>
  <si>
    <t>541-4013-1-ND</t>
  </si>
  <si>
    <t>541-4041-1-ND</t>
  </si>
  <si>
    <t>541-4026-1-ND</t>
  </si>
  <si>
    <t xml:space="preserve">R15, R20, R51, </t>
  </si>
  <si>
    <t>3.6k</t>
  </si>
  <si>
    <t>541-3.6KGCT-ND</t>
  </si>
  <si>
    <t>541-300KHCT-ND</t>
  </si>
  <si>
    <t>541-3955-1-ND</t>
  </si>
  <si>
    <t>541-2201-1-ND</t>
  </si>
  <si>
    <t>https://www.arrow.com/en/products/stm32f722ret6/stmicroelectronics</t>
  </si>
  <si>
    <t>541-4039-1-ND</t>
  </si>
  <si>
    <t>541-3950-1-ND</t>
  </si>
  <si>
    <t>249k</t>
  </si>
  <si>
    <t>541-249KHCT-ND</t>
  </si>
  <si>
    <t>820k</t>
  </si>
  <si>
    <t>541-820KHCT-ND</t>
  </si>
  <si>
    <t>WM12218-ND</t>
  </si>
  <si>
    <t>wifi antenna</t>
  </si>
  <si>
    <t>gps antenna</t>
  </si>
  <si>
    <t>WM21808-ND</t>
  </si>
  <si>
    <t>u.fl to sma adapter</t>
  </si>
  <si>
    <t>931-1098-ND</t>
  </si>
  <si>
    <t>1276-1009-1-ND</t>
  </si>
  <si>
    <t>1276-6769-1-ND</t>
  </si>
  <si>
    <t>1276-1000-1-ND</t>
  </si>
  <si>
    <t>478-1167-1-ND</t>
  </si>
  <si>
    <t>1276-6524-1-ND</t>
  </si>
  <si>
    <t>1276-1085-1-ND</t>
  </si>
  <si>
    <t>1276-1907-1-ND</t>
  </si>
  <si>
    <t>490-13981-1-ND</t>
  </si>
  <si>
    <t>490-10747-1-ND</t>
  </si>
  <si>
    <t xml:space="preserve">D1, D8, D4, </t>
  </si>
  <si>
    <t>160-1436-1-ND</t>
  </si>
  <si>
    <t>160-1435-1-ND</t>
  </si>
  <si>
    <t>160-1434-1-ND</t>
  </si>
  <si>
    <t>160-1646-1-ND</t>
  </si>
  <si>
    <t>160-2239-1-ND</t>
  </si>
  <si>
    <t>D3, D9</t>
  </si>
  <si>
    <t>455-1568-1-ND</t>
  </si>
  <si>
    <t>455-1566-1-ND</t>
  </si>
  <si>
    <t>455-1567-1-ND</t>
  </si>
  <si>
    <t>455-1572-1-ND</t>
  </si>
  <si>
    <t>455-1584-1-ND</t>
  </si>
  <si>
    <t>455-1580-1-ND</t>
  </si>
  <si>
    <t>WM7613CT-ND</t>
  </si>
  <si>
    <t>445-8672-1-ND</t>
  </si>
  <si>
    <t>L2, L3, R49</t>
  </si>
  <si>
    <t>490-6579-1-ND</t>
  </si>
  <si>
    <t>R19, R21, L1</t>
  </si>
  <si>
    <t>solderpaste leaded, no clean, thermally stable</t>
  </si>
  <si>
    <t>TS391AX-ND</t>
  </si>
  <si>
    <t>replace with</t>
  </si>
  <si>
    <t xml:space="preserve"> 732-5369-ND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</si>
</sst>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vishay-dale/CRCW1206120RFKEAC/541-4193-1-ND/7928876" TargetMode="External"/><Relationship Id="rId14" Type="http://schemas.openxmlformats.org/officeDocument/2006/relationships/hyperlink" Target="https://www.digikey.com/product-detail/en/vishay-dale/CRCW0603604RFKEA/541-604HCT-ND/1179784" TargetMode="External"/><Relationship Id="rId15" Type="http://schemas.openxmlformats.org/officeDocument/2006/relationships/hyperlink" Target="https://www.digikey.com/product-detail/en/vishay-dale/CRCW0603200RFKEAC/541-4035-1-ND/7928718" TargetMode="External"/><Relationship Id="rId16" Type="http://schemas.openxmlformats.org/officeDocument/2006/relationships/hyperlink" Target="https://www.digikey.com/product-detail/en/vishay-dale/CRCW0603100RFKEC/541-2975-1-ND/6073618" TargetMode="External"/><Relationship Id="rId17" Type="http://schemas.openxmlformats.org/officeDocument/2006/relationships/hyperlink" Target="https://www.digikey.com/product-detail/en/vishay-dale/RCA060310K0FKEA/541-2204-1-ND/4946857" TargetMode="External"/><Relationship Id="rId18" Type="http://schemas.openxmlformats.org/officeDocument/2006/relationships/hyperlink" Target="https://www.digikey.com/product-detail/en/vishay-dale/CRCW06031K00FKEAC/541-3949-1-ND/7928632" TargetMode="External"/><Relationship Id="rId19" Type="http://schemas.openxmlformats.org/officeDocument/2006/relationships/hyperlink" Target="https://www.digikey.com/product-detail/en/vishay-dale/CRCW06030000Z0EBC/541-4013-1-ND/7928696" TargetMode="External"/><Relationship Id="rId50" Type="http://schemas.openxmlformats.org/officeDocument/2006/relationships/hyperlink" Target="https://www.digikey.com/product-detail/en/jst-sales-america-inc/BM04B-GHS-TBT-LF-SN-N/455-1580-1-ND/807848" TargetMode="External"/><Relationship Id="rId51" Type="http://schemas.openxmlformats.org/officeDocument/2006/relationships/hyperlink" Target="https://www.digikey.com/product-detail/en/molex/0533980971/WM7613CT-ND/699087" TargetMode="External"/><Relationship Id="rId52" Type="http://schemas.openxmlformats.org/officeDocument/2006/relationships/hyperlink" Target="https://www.digikey.com/product-detail/en/tdk-corporation/MMZ1608B102CTA00/445-8672-1-ND/3078574" TargetMode="External"/><Relationship Id="rId53" Type="http://schemas.openxmlformats.org/officeDocument/2006/relationships/hyperlink" Target="https://www.digikey.com/product-detail/en/tdk-corporation/MMZ1608B102CTA00/445-8672-1-ND/3078574" TargetMode="External"/><Relationship Id="rId54" Type="http://schemas.openxmlformats.org/officeDocument/2006/relationships/hyperlink" Target="https://www.digikey.com/product-detail/en/chip-quik-inc/TS391AX/TS391AX-ND/7802225" TargetMode="External"/><Relationship Id="rId55" Type="http://schemas.openxmlformats.org/officeDocument/2006/relationships/hyperlink" Target="https://www.digikey.com/product-detail/en/sullins-connector-solutions/GEC16SABN-M30/S1013E-16-ND/862051" TargetMode="External"/><Relationship Id="rId40" Type="http://schemas.openxmlformats.org/officeDocument/2006/relationships/hyperlink" Target="https://www.digikey.com/product-detail/en/lite-on-inc/LTST-C190KRKT/160-1436-1-ND/386816" TargetMode="External"/><Relationship Id="rId41" Type="http://schemas.openxmlformats.org/officeDocument/2006/relationships/hyperlink" Target="https://www.digikey.com/product-detail/en/lite-on-inc/LTST-C190KGKT/160-1435-1-ND/386814" TargetMode="External"/><Relationship Id="rId42" Type="http://schemas.openxmlformats.org/officeDocument/2006/relationships/hyperlink" Target="https://www.digikey.com/product-detail/en/lite-on-inc/LTST-C190KFKT/160-1434-1-ND/386812" TargetMode="External"/><Relationship Id="rId43" Type="http://schemas.openxmlformats.org/officeDocument/2006/relationships/hyperlink" Target="https://www.digikey.com/product-detail/en/lite-on-inc/LTST-C190TBKT/160-1646-1-ND/573586" TargetMode="External"/><Relationship Id="rId44" Type="http://schemas.openxmlformats.org/officeDocument/2006/relationships/hyperlink" Target="https://www.digikey.com/product-detail/en/lite-on-inc/LTW-C191DS5/160-2239-1-ND/7708913" TargetMode="External"/><Relationship Id="rId45" Type="http://schemas.openxmlformats.org/officeDocument/2006/relationships/hyperlink" Target="https://www.digikey.com/product-detail/en/jst-sales-america-inc/SM06B-GHS-TB-LF-SN/455-1568-1-ND/807836" TargetMode="External"/><Relationship Id="rId46" Type="http://schemas.openxmlformats.org/officeDocument/2006/relationships/hyperlink" Target="https://www.digikey.com/product-detail/en/jst-sales-america-inc/SM04B-GHS-TB-LF-SN/455-1566-1-ND/807834" TargetMode="External"/><Relationship Id="rId47" Type="http://schemas.openxmlformats.org/officeDocument/2006/relationships/hyperlink" Target="https://www.digikey.com/product-detail/en/jst-sales-america-inc/SM05B-GHS-TB-LF-SN/455-1567-1-ND/807835" TargetMode="External"/><Relationship Id="rId48" Type="http://schemas.openxmlformats.org/officeDocument/2006/relationships/hyperlink" Target="https://www.digikey.com/product-detail/en/jst-sales-america-inc/SM10B-GHS-TB-LF-SN/455-1572-1-ND/807840" TargetMode="External"/><Relationship Id="rId49" Type="http://schemas.openxmlformats.org/officeDocument/2006/relationships/hyperlink" Target="https://www.digikey.com/product-detail/en/jst-sales-america-inc/BM08B-GHS-TBT-LF-SN-N/455-1584-1-ND/807852" TargetMode="External"/><Relationship Id="rId1" Type="http://schemas.openxmlformats.org/officeDocument/2006/relationships/hyperlink" Target="https://www.digikey.com/product-detail/en/stmicroelectronics/STM32F722RET6/497-17184-ND/6621769" TargetMode="External"/><Relationship Id="rId2" Type="http://schemas.openxmlformats.org/officeDocument/2006/relationships/hyperlink" Target="https://www.digikey.com/product-detail/en/microchip-technology/24LC256T-E-MS/24LC256T-E-MSCT-ND/8537984" TargetMode="External"/><Relationship Id="rId3" Type="http://schemas.openxmlformats.org/officeDocument/2006/relationships/hyperlink" Target="https://www.digikey.com/product-detail/en/nxp-usa-inc/PCA9615DPJ/568-11484-1-ND/4864508" TargetMode="External"/><Relationship Id="rId4" Type="http://schemas.openxmlformats.org/officeDocument/2006/relationships/hyperlink" Target="https://www.digikey.com/product-detail/en/stmicroelectronics/LIS3MDLTR/497-13892-1-ND/4309737" TargetMode="External"/><Relationship Id="rId5" Type="http://schemas.openxmlformats.org/officeDocument/2006/relationships/hyperlink" Target="https://www.digikey.com/product-detail/en/u-blox-america-inc/NEO-M8P-2/672-1012-1-ND/6150675" TargetMode="External"/><Relationship Id="rId6" Type="http://schemas.openxmlformats.org/officeDocument/2006/relationships/hyperlink" Target="https://www.digikey.com/product-detail/en/u-blox-america-inc/NEO-M8T-0/672-1010-1-ND/6150673" TargetMode="External"/><Relationship Id="rId7" Type="http://schemas.openxmlformats.org/officeDocument/2006/relationships/hyperlink" Target="https://www.digikey.com/product-detail/en/u-blox-america-inc/NEO-M8N-0/672-1008-1-ND/6150671" TargetMode="External"/><Relationship Id="rId8" Type="http://schemas.openxmlformats.org/officeDocument/2006/relationships/hyperlink" Target="https://www.digikey.com/product-detail/en/tdk-invensense/ICM-20602/1428-1060-1-ND/5872875" TargetMode="External"/><Relationship Id="rId9" Type="http://schemas.openxmlformats.org/officeDocument/2006/relationships/hyperlink" Target="https://www.digikey.com/product-detail/en/te-connectivity-measurement-specialties/MS561101BA03-50/223-1622-1-ND/5277638" TargetMode="External"/><Relationship Id="rId30" Type="http://schemas.openxmlformats.org/officeDocument/2006/relationships/hyperlink" Target="https://www.digikey.com/product-detail/en/taoglas-limited/CAB.011/931-1098-ND/2332725" TargetMode="External"/><Relationship Id="rId31" Type="http://schemas.openxmlformats.org/officeDocument/2006/relationships/hyperlink" Target="https://www.digikey.com/product-detail/en/samsung-electro-mechanics/CL10B103KB8NNNC/1276-1009-1-ND/3889095" TargetMode="External"/><Relationship Id="rId32" Type="http://schemas.openxmlformats.org/officeDocument/2006/relationships/hyperlink" Target="https://www.digikey.com/product-detail/en/samsung-electro-mechanics/CL10X106MO8NRNC/1276-6769-1-ND/5961628" TargetMode="External"/><Relationship Id="rId33" Type="http://schemas.openxmlformats.org/officeDocument/2006/relationships/hyperlink" Target="https://www.digikey.com/product-detail/en/samsung-electro-mechanics/CL10B104KB8NNNC/1276-1000-1-ND/3889086" TargetMode="External"/><Relationship Id="rId34" Type="http://schemas.openxmlformats.org/officeDocument/2006/relationships/hyperlink" Target="https://www.digikey.com/product-detail/en/avx-corporation/06035A220JAT2A/478-1167-1-ND/564199" TargetMode="External"/><Relationship Id="rId35" Type="http://schemas.openxmlformats.org/officeDocument/2006/relationships/hyperlink" Target="https://www.digikey.com/product-detail/en/samsung-electro-mechanics/CL10B105MO8NNWC/1276-6524-1-ND/5961383" TargetMode="External"/><Relationship Id="rId36" Type="http://schemas.openxmlformats.org/officeDocument/2006/relationships/hyperlink" Target="https://www.digikey.com/product-detail/en/samsung-electro-mechanics/CL10A225KP8NNNC/1276-1085-1-ND/3889171" TargetMode="External"/><Relationship Id="rId37" Type="http://schemas.openxmlformats.org/officeDocument/2006/relationships/hyperlink" Target="https://www.digikey.com/product-detail/en/samsung-electro-mechanics/CL10A475MQ8NNNC/1276-1907-1-ND/3889993" TargetMode="External"/><Relationship Id="rId38" Type="http://schemas.openxmlformats.org/officeDocument/2006/relationships/hyperlink" Target="https://www.digikey.com/product-detail/en/murata-electronics-north-america/GRM21BR60J107ME15L/490-13981-1-ND/6155811" TargetMode="External"/><Relationship Id="rId39" Type="http://schemas.openxmlformats.org/officeDocument/2006/relationships/hyperlink" Target="https://www.digikey.com/product-detail/en/murata-electronics-north-america/GRM21BR61C226ME44L/490-10747-1-ND/5251353" TargetMode="External"/><Relationship Id="rId20" Type="http://schemas.openxmlformats.org/officeDocument/2006/relationships/hyperlink" Target="https://www.digikey.com/product-detail/en/vishay-dale/CRCW060333K0FKEAC/541-4041-1-ND/7928724" TargetMode="External"/><Relationship Id="rId21" Type="http://schemas.openxmlformats.org/officeDocument/2006/relationships/hyperlink" Target="https://www.digikey.com/product-detail/en/vishay-dale/CRCW0603330RFKEAC/541-4026-1-ND/7928709" TargetMode="External"/><Relationship Id="rId22" Type="http://schemas.openxmlformats.org/officeDocument/2006/relationships/hyperlink" Target="https://www.digikey.com/product-detail/en/vishay-dale/CRCW06033K60JNEA/541-3.6KGCT-ND/1179382" TargetMode="External"/><Relationship Id="rId23" Type="http://schemas.openxmlformats.org/officeDocument/2006/relationships/hyperlink" Target="https://www.digikey.com/product-detail/en/vishay-dale/CRCW0603300KFKEA/541-300KHCT-ND/1180090" TargetMode="External"/><Relationship Id="rId24" Type="http://schemas.openxmlformats.org/officeDocument/2006/relationships/hyperlink" Target="https://www.digikey.com/product-detail/en/vishay-dale/CRCW060349R9FKEAC/541-3955-1-ND/7928638" TargetMode="External"/><Relationship Id="rId25" Type="http://schemas.openxmlformats.org/officeDocument/2006/relationships/hyperlink" Target="https://www.digikey.com/product-detail/en/vishay-dale/RCA06034K70FKEA/541-2201-1-ND/4946854" TargetMode="External"/><Relationship Id="rId26" Type="http://schemas.openxmlformats.org/officeDocument/2006/relationships/hyperlink" Target="https://www.digikey.com/product-detail/en/vishay-dale/CRCW0603220KFKEAC/541-4039-1-ND/7928722" TargetMode="External"/><Relationship Id="rId27" Type="http://schemas.openxmlformats.org/officeDocument/2006/relationships/hyperlink" Target="https://www.digikey.com/product-detail/en/vishay-dale/CRCW0603100KFKEAC/541-3950-1-ND/7928633" TargetMode="External"/><Relationship Id="rId28" Type="http://schemas.openxmlformats.org/officeDocument/2006/relationships/hyperlink" Target="https://www.digikey.com/product-detail/en/vishay-dale/CRCW0603249KFKEA/541-249KHCT-ND/1180081" TargetMode="External"/><Relationship Id="rId29" Type="http://schemas.openxmlformats.org/officeDocument/2006/relationships/hyperlink" Target="https://www.digikey.com/product-detail/en/vishay-dale/CRCW0603820KFKEA/541-820KHCT-ND/1180142" TargetMode="External"/><Relationship Id="rId10" Type="http://schemas.openxmlformats.org/officeDocument/2006/relationships/hyperlink" Target="https://www.digikey.com/product-detail/en/linear-technology-analog-devices/LT1761IS5-3.3-TRMPBF/LT1761IS5-3.3-TRMPBFCT-ND/2118224" TargetMode="External"/><Relationship Id="rId11" Type="http://schemas.openxmlformats.org/officeDocument/2006/relationships/hyperlink" Target="https://www.digikey.com/product-detail/en/texas-instruments/TPS25200DRVR/296-37842-1-ND/4876371" TargetMode="External"/><Relationship Id="rId12" Type="http://schemas.openxmlformats.org/officeDocument/2006/relationships/hyperlink" Target="https://www.digikey.com/product-detail/en/linear-technology-analog-devices/LTC4419IMSE-PBF/LTC4419IMSE-PBF-ND/61930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topLeftCell="A37" zoomScale="117" workbookViewId="0">
      <selection activeCell="L55" sqref="L55"/>
    </sheetView>
  </sheetViews>
  <sheetFormatPr baseColWidth="10" defaultRowHeight="16" x14ac:dyDescent="0.2"/>
  <cols>
    <col min="4" max="4" width="14.6640625" customWidth="1"/>
    <col min="5" max="5" width="20.1640625" customWidth="1"/>
    <col min="6" max="6" width="33.6640625" customWidth="1"/>
    <col min="7" max="7" width="8.83203125" customWidth="1"/>
    <col min="8" max="8" width="15" customWidth="1"/>
  </cols>
  <sheetData>
    <row r="1" spans="1:10" x14ac:dyDescent="0.2">
      <c r="A1" s="1" t="s">
        <v>0</v>
      </c>
      <c r="B1" t="s">
        <v>1</v>
      </c>
    </row>
    <row r="2" spans="1:10" x14ac:dyDescent="0.2">
      <c r="A2" t="s">
        <v>2</v>
      </c>
      <c r="B2" t="s">
        <v>3</v>
      </c>
    </row>
    <row r="3" spans="1:10" x14ac:dyDescent="0.2">
      <c r="A3" t="s">
        <v>4</v>
      </c>
      <c r="B3" t="s">
        <v>5</v>
      </c>
    </row>
    <row r="4" spans="1:10" x14ac:dyDescent="0.2">
      <c r="A4" t="s">
        <v>6</v>
      </c>
      <c r="B4" t="s">
        <v>7</v>
      </c>
      <c r="I4" t="s">
        <v>195</v>
      </c>
      <c r="J4">
        <f>SUM(J7:J70)</f>
        <v>130.27000000000001</v>
      </c>
    </row>
    <row r="5" spans="1:10" x14ac:dyDescent="0.2">
      <c r="A5" t="s">
        <v>8</v>
      </c>
      <c r="B5">
        <v>159</v>
      </c>
    </row>
    <row r="6" spans="1:10" s="1" customFormat="1" x14ac:dyDescent="0.2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173</v>
      </c>
      <c r="I6" s="1" t="s">
        <v>193</v>
      </c>
      <c r="J6" s="1" t="s">
        <v>194</v>
      </c>
    </row>
    <row r="7" spans="1:10" x14ac:dyDescent="0.2">
      <c r="A7" t="s">
        <v>16</v>
      </c>
      <c r="B7">
        <v>1</v>
      </c>
      <c r="C7" t="s">
        <v>17</v>
      </c>
      <c r="D7" t="s">
        <v>18</v>
      </c>
      <c r="E7" t="s">
        <v>19</v>
      </c>
      <c r="F7" t="s">
        <v>20</v>
      </c>
      <c r="H7" s="2" t="s">
        <v>174</v>
      </c>
      <c r="I7" s="2">
        <v>2.27</v>
      </c>
      <c r="J7">
        <f>I7*B7</f>
        <v>2.27</v>
      </c>
    </row>
    <row r="8" spans="1:10" x14ac:dyDescent="0.2">
      <c r="A8" t="s">
        <v>203</v>
      </c>
      <c r="B8">
        <v>4</v>
      </c>
      <c r="C8" t="s">
        <v>21</v>
      </c>
      <c r="D8" t="s">
        <v>22</v>
      </c>
      <c r="E8" t="s">
        <v>23</v>
      </c>
      <c r="F8" t="s">
        <v>24</v>
      </c>
      <c r="H8" s="3" t="s">
        <v>241</v>
      </c>
      <c r="I8">
        <v>0.1</v>
      </c>
      <c r="J8">
        <f t="shared" ref="J8:J20" si="0">I8*B8</f>
        <v>0.4</v>
      </c>
    </row>
    <row r="9" spans="1:10" x14ac:dyDescent="0.2">
      <c r="A9" t="s">
        <v>25</v>
      </c>
      <c r="B9">
        <v>3</v>
      </c>
      <c r="C9" t="s">
        <v>26</v>
      </c>
      <c r="D9" t="s">
        <v>22</v>
      </c>
      <c r="E9" s="1" t="s">
        <v>27</v>
      </c>
      <c r="F9" t="s">
        <v>24</v>
      </c>
      <c r="H9" s="3" t="s">
        <v>249</v>
      </c>
      <c r="I9">
        <v>0.48</v>
      </c>
      <c r="J9">
        <f t="shared" si="0"/>
        <v>1.44</v>
      </c>
    </row>
    <row r="10" spans="1:10" x14ac:dyDescent="0.2">
      <c r="A10" t="s">
        <v>28</v>
      </c>
      <c r="B10">
        <v>2</v>
      </c>
      <c r="C10" t="s">
        <v>29</v>
      </c>
      <c r="D10" t="s">
        <v>22</v>
      </c>
      <c r="E10" t="s">
        <v>23</v>
      </c>
      <c r="F10" t="s">
        <v>24</v>
      </c>
      <c r="H10" t="s">
        <v>191</v>
      </c>
      <c r="J10">
        <f t="shared" si="0"/>
        <v>0</v>
      </c>
    </row>
    <row r="11" spans="1:10" x14ac:dyDescent="0.2">
      <c r="A11" t="s">
        <v>30</v>
      </c>
      <c r="B11">
        <v>5</v>
      </c>
      <c r="C11" t="s">
        <v>31</v>
      </c>
      <c r="D11" t="s">
        <v>22</v>
      </c>
      <c r="E11" t="s">
        <v>23</v>
      </c>
      <c r="F11" t="s">
        <v>24</v>
      </c>
      <c r="H11" s="3" t="s">
        <v>242</v>
      </c>
      <c r="I11">
        <v>0.28999999999999998</v>
      </c>
      <c r="J11">
        <f t="shared" si="0"/>
        <v>1.45</v>
      </c>
    </row>
    <row r="12" spans="1:10" x14ac:dyDescent="0.2">
      <c r="A12" t="s">
        <v>32</v>
      </c>
      <c r="B12">
        <v>2</v>
      </c>
      <c r="C12" t="s">
        <v>33</v>
      </c>
      <c r="D12" t="s">
        <v>22</v>
      </c>
      <c r="E12" s="1" t="s">
        <v>27</v>
      </c>
      <c r="F12" t="s">
        <v>24</v>
      </c>
      <c r="H12" s="3" t="s">
        <v>248</v>
      </c>
      <c r="I12">
        <v>1.9</v>
      </c>
      <c r="J12">
        <f t="shared" si="0"/>
        <v>3.8</v>
      </c>
    </row>
    <row r="13" spans="1:10" x14ac:dyDescent="0.2">
      <c r="A13" t="s">
        <v>202</v>
      </c>
      <c r="B13">
        <v>22</v>
      </c>
      <c r="C13" t="s">
        <v>34</v>
      </c>
      <c r="D13" t="s">
        <v>22</v>
      </c>
      <c r="E13" t="s">
        <v>23</v>
      </c>
      <c r="F13" t="s">
        <v>24</v>
      </c>
      <c r="H13" s="3" t="s">
        <v>243</v>
      </c>
      <c r="I13">
        <v>0.1</v>
      </c>
      <c r="J13">
        <f t="shared" si="0"/>
        <v>2.2000000000000002</v>
      </c>
    </row>
    <row r="14" spans="1:10" x14ac:dyDescent="0.2">
      <c r="A14" t="s">
        <v>35</v>
      </c>
      <c r="B14">
        <v>2</v>
      </c>
      <c r="C14" t="s">
        <v>36</v>
      </c>
      <c r="D14" t="s">
        <v>22</v>
      </c>
      <c r="E14" t="s">
        <v>23</v>
      </c>
      <c r="F14" t="s">
        <v>24</v>
      </c>
      <c r="H14" s="3" t="s">
        <v>244</v>
      </c>
      <c r="I14">
        <v>0.1</v>
      </c>
      <c r="J14">
        <f t="shared" si="0"/>
        <v>0.2</v>
      </c>
    </row>
    <row r="15" spans="1:10" x14ac:dyDescent="0.2">
      <c r="A15" t="s">
        <v>37</v>
      </c>
      <c r="B15">
        <v>3</v>
      </c>
      <c r="C15" t="s">
        <v>38</v>
      </c>
      <c r="D15" t="s">
        <v>22</v>
      </c>
      <c r="E15" t="s">
        <v>23</v>
      </c>
      <c r="F15" t="s">
        <v>24</v>
      </c>
      <c r="H15" s="3" t="s">
        <v>245</v>
      </c>
      <c r="I15">
        <v>0.1</v>
      </c>
      <c r="J15">
        <f t="shared" si="0"/>
        <v>0.30000000000000004</v>
      </c>
    </row>
    <row r="16" spans="1:10" x14ac:dyDescent="0.2">
      <c r="A16" t="s">
        <v>39</v>
      </c>
      <c r="B16">
        <v>1</v>
      </c>
      <c r="C16" t="s">
        <v>40</v>
      </c>
      <c r="D16" t="s">
        <v>22</v>
      </c>
      <c r="E16" t="s">
        <v>23</v>
      </c>
      <c r="F16" t="s">
        <v>24</v>
      </c>
      <c r="H16" s="3" t="s">
        <v>246</v>
      </c>
      <c r="I16">
        <v>0.11</v>
      </c>
      <c r="J16">
        <f t="shared" si="0"/>
        <v>0.11</v>
      </c>
    </row>
    <row r="17" spans="1:10" x14ac:dyDescent="0.2">
      <c r="A17" t="s">
        <v>41</v>
      </c>
      <c r="B17">
        <v>2</v>
      </c>
      <c r="C17" t="s">
        <v>42</v>
      </c>
      <c r="D17" t="s">
        <v>22</v>
      </c>
      <c r="E17" t="s">
        <v>23</v>
      </c>
      <c r="F17" t="s">
        <v>24</v>
      </c>
      <c r="H17" s="3" t="s">
        <v>247</v>
      </c>
      <c r="I17">
        <v>0.1</v>
      </c>
      <c r="J17">
        <f t="shared" si="0"/>
        <v>0.2</v>
      </c>
    </row>
    <row r="18" spans="1:10" x14ac:dyDescent="0.2">
      <c r="A18" t="s">
        <v>250</v>
      </c>
      <c r="B18">
        <v>3</v>
      </c>
      <c r="C18" t="s">
        <v>197</v>
      </c>
      <c r="D18" t="s">
        <v>43</v>
      </c>
      <c r="E18" t="s">
        <v>44</v>
      </c>
      <c r="F18" t="s">
        <v>45</v>
      </c>
      <c r="G18" t="s">
        <v>197</v>
      </c>
      <c r="H18" s="3" t="s">
        <v>251</v>
      </c>
      <c r="I18">
        <v>0.27</v>
      </c>
      <c r="J18">
        <f t="shared" si="0"/>
        <v>0.81</v>
      </c>
    </row>
    <row r="19" spans="1:10" x14ac:dyDescent="0.2">
      <c r="A19" t="s">
        <v>46</v>
      </c>
      <c r="B19">
        <v>1</v>
      </c>
      <c r="C19" t="s">
        <v>47</v>
      </c>
      <c r="D19" t="s">
        <v>43</v>
      </c>
      <c r="E19" t="s">
        <v>44</v>
      </c>
      <c r="F19" t="s">
        <v>45</v>
      </c>
      <c r="G19" t="s">
        <v>198</v>
      </c>
      <c r="H19" s="3" t="s">
        <v>252</v>
      </c>
      <c r="I19">
        <v>0.27</v>
      </c>
      <c r="J19">
        <f t="shared" si="0"/>
        <v>0.27</v>
      </c>
    </row>
    <row r="20" spans="1:10" x14ac:dyDescent="0.2">
      <c r="A20" t="s">
        <v>256</v>
      </c>
      <c r="B20">
        <v>2</v>
      </c>
      <c r="C20" t="s">
        <v>48</v>
      </c>
      <c r="D20" t="s">
        <v>43</v>
      </c>
      <c r="E20" t="s">
        <v>44</v>
      </c>
      <c r="F20" t="s">
        <v>45</v>
      </c>
      <c r="G20" t="s">
        <v>199</v>
      </c>
      <c r="H20" s="3" t="s">
        <v>253</v>
      </c>
      <c r="I20">
        <v>0.25</v>
      </c>
      <c r="J20">
        <f t="shared" si="0"/>
        <v>0.5</v>
      </c>
    </row>
    <row r="21" spans="1:10" x14ac:dyDescent="0.2">
      <c r="A21" t="s">
        <v>49</v>
      </c>
      <c r="B21">
        <v>1</v>
      </c>
      <c r="C21" t="s">
        <v>50</v>
      </c>
      <c r="D21" t="s">
        <v>43</v>
      </c>
      <c r="E21" t="s">
        <v>44</v>
      </c>
      <c r="F21" t="s">
        <v>45</v>
      </c>
      <c r="G21" t="s">
        <v>200</v>
      </c>
      <c r="H21" s="3" t="s">
        <v>254</v>
      </c>
      <c r="I21">
        <v>0.54</v>
      </c>
      <c r="J21">
        <f t="shared" ref="J21:J57" si="1">I21*B21</f>
        <v>0.54</v>
      </c>
    </row>
    <row r="22" spans="1:10" x14ac:dyDescent="0.2">
      <c r="A22" t="s">
        <v>51</v>
      </c>
      <c r="B22">
        <v>1</v>
      </c>
      <c r="C22" t="s">
        <v>52</v>
      </c>
      <c r="D22" t="s">
        <v>43</v>
      </c>
      <c r="E22" t="s">
        <v>44</v>
      </c>
      <c r="F22" t="s">
        <v>45</v>
      </c>
      <c r="G22" t="s">
        <v>201</v>
      </c>
      <c r="H22" s="3" t="s">
        <v>255</v>
      </c>
      <c r="I22">
        <v>0.57999999999999996</v>
      </c>
      <c r="J22">
        <f t="shared" si="1"/>
        <v>0.57999999999999996</v>
      </c>
    </row>
    <row r="23" spans="1:10" x14ac:dyDescent="0.2">
      <c r="A23" t="s">
        <v>53</v>
      </c>
      <c r="B23">
        <v>1</v>
      </c>
      <c r="C23" t="s">
        <v>54</v>
      </c>
      <c r="D23" t="s">
        <v>55</v>
      </c>
      <c r="E23" t="s">
        <v>56</v>
      </c>
      <c r="F23" t="s">
        <v>57</v>
      </c>
      <c r="H23" t="s">
        <v>54</v>
      </c>
      <c r="I23" s="2">
        <v>0.25</v>
      </c>
      <c r="J23">
        <f t="shared" si="1"/>
        <v>0.25</v>
      </c>
    </row>
    <row r="24" spans="1:10" x14ac:dyDescent="0.2">
      <c r="A24" t="s">
        <v>210</v>
      </c>
      <c r="B24">
        <v>3</v>
      </c>
      <c r="C24" t="s">
        <v>58</v>
      </c>
      <c r="D24" t="s">
        <v>59</v>
      </c>
      <c r="E24" t="s">
        <v>60</v>
      </c>
      <c r="H24" s="3" t="s">
        <v>257</v>
      </c>
      <c r="I24">
        <v>0.57999999999999996</v>
      </c>
      <c r="J24">
        <f t="shared" si="1"/>
        <v>1.7399999999999998</v>
      </c>
    </row>
    <row r="25" spans="1:10" x14ac:dyDescent="0.2">
      <c r="A25" t="s">
        <v>208</v>
      </c>
      <c r="B25">
        <v>3</v>
      </c>
      <c r="D25" t="s">
        <v>61</v>
      </c>
      <c r="E25" t="s">
        <v>62</v>
      </c>
      <c r="H25" s="3" t="s">
        <v>258</v>
      </c>
      <c r="I25">
        <v>0.45</v>
      </c>
      <c r="J25">
        <f t="shared" si="1"/>
        <v>1.35</v>
      </c>
    </row>
    <row r="26" spans="1:10" x14ac:dyDescent="0.2">
      <c r="A26" t="s">
        <v>206</v>
      </c>
      <c r="B26">
        <v>2</v>
      </c>
      <c r="C26" t="s">
        <v>207</v>
      </c>
      <c r="D26" t="s">
        <v>61</v>
      </c>
      <c r="E26" t="s">
        <v>63</v>
      </c>
      <c r="H26" s="3" t="s">
        <v>262</v>
      </c>
      <c r="I26">
        <v>0.44</v>
      </c>
      <c r="J26">
        <f t="shared" si="1"/>
        <v>0.88</v>
      </c>
    </row>
    <row r="27" spans="1:10" x14ac:dyDescent="0.2">
      <c r="A27" t="s">
        <v>209</v>
      </c>
      <c r="B27">
        <v>2</v>
      </c>
      <c r="C27" t="s">
        <v>64</v>
      </c>
      <c r="D27" t="s">
        <v>65</v>
      </c>
      <c r="E27" t="s">
        <v>66</v>
      </c>
      <c r="H27" s="3" t="s">
        <v>259</v>
      </c>
      <c r="I27">
        <v>0.48</v>
      </c>
      <c r="J27">
        <f t="shared" si="1"/>
        <v>0.96</v>
      </c>
    </row>
    <row r="28" spans="1:10" x14ac:dyDescent="0.2">
      <c r="A28" t="s">
        <v>67</v>
      </c>
      <c r="B28">
        <v>1</v>
      </c>
      <c r="C28" t="s">
        <v>68</v>
      </c>
      <c r="D28" t="s">
        <v>69</v>
      </c>
      <c r="E28" t="s">
        <v>70</v>
      </c>
      <c r="H28" s="3" t="s">
        <v>263</v>
      </c>
      <c r="I28">
        <v>1.73</v>
      </c>
      <c r="J28">
        <f t="shared" si="1"/>
        <v>1.73</v>
      </c>
    </row>
    <row r="29" spans="1:10" x14ac:dyDescent="0.2">
      <c r="A29" t="s">
        <v>71</v>
      </c>
      <c r="B29">
        <v>1</v>
      </c>
      <c r="C29" t="s">
        <v>72</v>
      </c>
      <c r="D29" t="s">
        <v>73</v>
      </c>
      <c r="E29" t="s">
        <v>74</v>
      </c>
      <c r="H29" s="3" t="s">
        <v>261</v>
      </c>
      <c r="I29">
        <v>0.59</v>
      </c>
      <c r="J29">
        <f t="shared" si="1"/>
        <v>0.59</v>
      </c>
    </row>
    <row r="30" spans="1:10" x14ac:dyDescent="0.2">
      <c r="A30" t="s">
        <v>75</v>
      </c>
      <c r="B30">
        <v>1</v>
      </c>
      <c r="C30" t="s">
        <v>76</v>
      </c>
      <c r="D30" t="s">
        <v>77</v>
      </c>
      <c r="E30" t="s">
        <v>78</v>
      </c>
      <c r="H30" s="3" t="s">
        <v>260</v>
      </c>
      <c r="I30">
        <v>0.71</v>
      </c>
      <c r="J30">
        <f t="shared" si="1"/>
        <v>0.71</v>
      </c>
    </row>
    <row r="31" spans="1:10" x14ac:dyDescent="0.2">
      <c r="A31" t="s">
        <v>79</v>
      </c>
      <c r="B31">
        <v>1</v>
      </c>
      <c r="C31" t="s">
        <v>80</v>
      </c>
      <c r="D31" t="s">
        <v>80</v>
      </c>
      <c r="E31" t="s">
        <v>81</v>
      </c>
      <c r="F31" t="s">
        <v>82</v>
      </c>
      <c r="H31" s="2" t="s">
        <v>196</v>
      </c>
      <c r="I31">
        <v>1.31</v>
      </c>
      <c r="J31">
        <f t="shared" si="1"/>
        <v>1.31</v>
      </c>
    </row>
    <row r="32" spans="1:10" x14ac:dyDescent="0.2">
      <c r="A32" t="s">
        <v>265</v>
      </c>
      <c r="B32">
        <v>3</v>
      </c>
      <c r="C32" s="3" t="s">
        <v>264</v>
      </c>
      <c r="D32" t="s">
        <v>86</v>
      </c>
      <c r="E32" t="s">
        <v>84</v>
      </c>
      <c r="F32" t="s">
        <v>87</v>
      </c>
      <c r="H32" s="3" t="s">
        <v>264</v>
      </c>
      <c r="I32">
        <v>0.1</v>
      </c>
      <c r="J32">
        <f t="shared" si="1"/>
        <v>0.30000000000000004</v>
      </c>
    </row>
    <row r="33" spans="1:10" x14ac:dyDescent="0.2">
      <c r="A33" t="s">
        <v>88</v>
      </c>
      <c r="B33">
        <v>1</v>
      </c>
      <c r="C33" t="s">
        <v>89</v>
      </c>
      <c r="D33" t="s">
        <v>83</v>
      </c>
      <c r="E33" t="s">
        <v>84</v>
      </c>
      <c r="F33" t="s">
        <v>85</v>
      </c>
      <c r="H33" s="2" t="s">
        <v>266</v>
      </c>
      <c r="I33">
        <v>0.21</v>
      </c>
      <c r="J33">
        <f t="shared" si="1"/>
        <v>0.21</v>
      </c>
    </row>
    <row r="34" spans="1:10" x14ac:dyDescent="0.2">
      <c r="A34" t="s">
        <v>90</v>
      </c>
      <c r="B34">
        <v>1</v>
      </c>
      <c r="C34" t="s">
        <v>91</v>
      </c>
      <c r="D34" t="s">
        <v>92</v>
      </c>
      <c r="E34" t="s">
        <v>93</v>
      </c>
      <c r="F34" t="s">
        <v>94</v>
      </c>
      <c r="H34" t="s">
        <v>91</v>
      </c>
      <c r="I34">
        <v>0.54</v>
      </c>
      <c r="J34">
        <f t="shared" si="1"/>
        <v>0.54</v>
      </c>
    </row>
    <row r="35" spans="1:10" x14ac:dyDescent="0.2">
      <c r="A35" t="s">
        <v>95</v>
      </c>
      <c r="B35">
        <v>1</v>
      </c>
      <c r="C35" t="s">
        <v>233</v>
      </c>
      <c r="D35" t="s">
        <v>96</v>
      </c>
      <c r="E35" t="s">
        <v>97</v>
      </c>
      <c r="F35" t="s">
        <v>98</v>
      </c>
      <c r="H35" s="3" t="s">
        <v>234</v>
      </c>
      <c r="I35">
        <v>0.1</v>
      </c>
      <c r="J35">
        <f t="shared" si="1"/>
        <v>0.1</v>
      </c>
    </row>
    <row r="36" spans="1:10" x14ac:dyDescent="0.2">
      <c r="A36" t="s">
        <v>99</v>
      </c>
      <c r="B36">
        <v>1</v>
      </c>
      <c r="C36" t="s">
        <v>231</v>
      </c>
      <c r="D36" t="s">
        <v>96</v>
      </c>
      <c r="E36" t="s">
        <v>97</v>
      </c>
      <c r="F36" t="s">
        <v>98</v>
      </c>
      <c r="H36" s="3" t="s">
        <v>232</v>
      </c>
      <c r="I36">
        <v>0.1</v>
      </c>
      <c r="J36">
        <f t="shared" si="1"/>
        <v>0.1</v>
      </c>
    </row>
    <row r="37" spans="1:10" x14ac:dyDescent="0.2">
      <c r="A37" t="s">
        <v>100</v>
      </c>
      <c r="B37">
        <v>4</v>
      </c>
      <c r="C37" t="s">
        <v>101</v>
      </c>
      <c r="D37" t="s">
        <v>96</v>
      </c>
      <c r="E37" t="s">
        <v>97</v>
      </c>
      <c r="F37" t="s">
        <v>98</v>
      </c>
      <c r="H37" s="3" t="s">
        <v>230</v>
      </c>
      <c r="I37">
        <v>0.1</v>
      </c>
      <c r="J37">
        <f t="shared" si="1"/>
        <v>0.4</v>
      </c>
    </row>
    <row r="38" spans="1:10" x14ac:dyDescent="0.2">
      <c r="A38" t="s">
        <v>102</v>
      </c>
      <c r="B38">
        <v>2</v>
      </c>
      <c r="C38" t="s">
        <v>103</v>
      </c>
      <c r="D38" t="s">
        <v>96</v>
      </c>
      <c r="E38" t="s">
        <v>97</v>
      </c>
      <c r="F38" t="s">
        <v>98</v>
      </c>
      <c r="H38" s="3" t="s">
        <v>229</v>
      </c>
      <c r="I38">
        <v>0.1</v>
      </c>
      <c r="J38">
        <f t="shared" si="1"/>
        <v>0.2</v>
      </c>
    </row>
    <row r="39" spans="1:10" x14ac:dyDescent="0.2">
      <c r="A39" t="s">
        <v>104</v>
      </c>
      <c r="B39">
        <v>6</v>
      </c>
      <c r="C39" t="s">
        <v>105</v>
      </c>
      <c r="D39" t="s">
        <v>96</v>
      </c>
      <c r="E39" t="s">
        <v>97</v>
      </c>
      <c r="F39" t="s">
        <v>98</v>
      </c>
      <c r="H39" s="3" t="s">
        <v>227</v>
      </c>
      <c r="I39">
        <v>0.1</v>
      </c>
      <c r="J39">
        <f t="shared" si="1"/>
        <v>0.60000000000000009</v>
      </c>
    </row>
    <row r="40" spans="1:10" x14ac:dyDescent="0.2">
      <c r="A40" t="s">
        <v>106</v>
      </c>
      <c r="B40">
        <v>4</v>
      </c>
      <c r="C40">
        <v>50</v>
      </c>
      <c r="D40" t="s">
        <v>96</v>
      </c>
      <c r="E40" t="s">
        <v>97</v>
      </c>
      <c r="F40" t="s">
        <v>98</v>
      </c>
      <c r="H40" s="3" t="s">
        <v>226</v>
      </c>
      <c r="I40">
        <v>0.1</v>
      </c>
      <c r="J40">
        <f t="shared" si="1"/>
        <v>0.4</v>
      </c>
    </row>
    <row r="41" spans="1:10" x14ac:dyDescent="0.2">
      <c r="A41" t="s">
        <v>107</v>
      </c>
      <c r="B41">
        <v>1</v>
      </c>
      <c r="C41" t="s">
        <v>108</v>
      </c>
      <c r="D41" t="s">
        <v>109</v>
      </c>
      <c r="E41" t="s">
        <v>97</v>
      </c>
      <c r="F41" t="s">
        <v>110</v>
      </c>
      <c r="H41" s="3" t="s">
        <v>225</v>
      </c>
      <c r="I41">
        <v>0.1</v>
      </c>
      <c r="J41">
        <f t="shared" si="1"/>
        <v>0.1</v>
      </c>
    </row>
    <row r="42" spans="1:10" x14ac:dyDescent="0.2">
      <c r="A42" t="s">
        <v>222</v>
      </c>
      <c r="B42">
        <v>1</v>
      </c>
      <c r="C42" t="s">
        <v>223</v>
      </c>
      <c r="D42" t="s">
        <v>109</v>
      </c>
      <c r="E42" t="s">
        <v>97</v>
      </c>
      <c r="F42" t="s">
        <v>110</v>
      </c>
      <c r="H42" s="3" t="s">
        <v>224</v>
      </c>
      <c r="I42">
        <v>0.1</v>
      </c>
      <c r="J42">
        <f t="shared" si="1"/>
        <v>0.1</v>
      </c>
    </row>
    <row r="43" spans="1:10" x14ac:dyDescent="0.2">
      <c r="A43" t="s">
        <v>111</v>
      </c>
      <c r="B43">
        <v>2</v>
      </c>
      <c r="C43">
        <v>330</v>
      </c>
      <c r="D43" t="s">
        <v>96</v>
      </c>
      <c r="E43" t="s">
        <v>97</v>
      </c>
      <c r="F43" t="s">
        <v>98</v>
      </c>
      <c r="H43" s="3" t="s">
        <v>221</v>
      </c>
      <c r="I43">
        <v>0.1</v>
      </c>
      <c r="J43">
        <f t="shared" si="1"/>
        <v>0.2</v>
      </c>
    </row>
    <row r="44" spans="1:10" x14ac:dyDescent="0.2">
      <c r="A44" t="s">
        <v>112</v>
      </c>
      <c r="B44">
        <v>1</v>
      </c>
      <c r="C44" t="s">
        <v>113</v>
      </c>
      <c r="D44" t="s">
        <v>109</v>
      </c>
      <c r="E44" t="s">
        <v>97</v>
      </c>
      <c r="F44" t="s">
        <v>110</v>
      </c>
      <c r="H44" s="3" t="s">
        <v>220</v>
      </c>
      <c r="I44">
        <v>0.1</v>
      </c>
      <c r="J44">
        <f t="shared" si="1"/>
        <v>0.1</v>
      </c>
    </row>
    <row r="45" spans="1:10" x14ac:dyDescent="0.2">
      <c r="A45" t="s">
        <v>267</v>
      </c>
      <c r="B45">
        <v>3</v>
      </c>
      <c r="C45">
        <v>0</v>
      </c>
      <c r="D45" t="s">
        <v>96</v>
      </c>
      <c r="E45" t="s">
        <v>97</v>
      </c>
      <c r="F45" t="s">
        <v>98</v>
      </c>
      <c r="H45" s="3" t="s">
        <v>219</v>
      </c>
      <c r="I45">
        <v>0.1</v>
      </c>
      <c r="J45">
        <f t="shared" si="1"/>
        <v>0.30000000000000004</v>
      </c>
    </row>
    <row r="46" spans="1:10" x14ac:dyDescent="0.2">
      <c r="A46" t="s">
        <v>114</v>
      </c>
      <c r="B46">
        <v>1</v>
      </c>
      <c r="C46" t="s">
        <v>29</v>
      </c>
      <c r="D46" t="s">
        <v>96</v>
      </c>
      <c r="E46" t="s">
        <v>97</v>
      </c>
      <c r="F46" t="s">
        <v>98</v>
      </c>
      <c r="H46" t="s">
        <v>191</v>
      </c>
      <c r="J46">
        <f t="shared" si="1"/>
        <v>0</v>
      </c>
    </row>
    <row r="47" spans="1:10" x14ac:dyDescent="0.2">
      <c r="A47" t="s">
        <v>115</v>
      </c>
      <c r="B47">
        <v>4</v>
      </c>
      <c r="C47" t="s">
        <v>116</v>
      </c>
      <c r="D47" t="s">
        <v>96</v>
      </c>
      <c r="E47" t="s">
        <v>97</v>
      </c>
      <c r="F47" t="s">
        <v>98</v>
      </c>
      <c r="H47" s="3" t="s">
        <v>218</v>
      </c>
      <c r="I47">
        <v>0.1</v>
      </c>
      <c r="J47">
        <f t="shared" si="1"/>
        <v>0.4</v>
      </c>
    </row>
    <row r="48" spans="1:10" x14ac:dyDescent="0.2">
      <c r="A48" t="s">
        <v>117</v>
      </c>
      <c r="B48">
        <v>3</v>
      </c>
      <c r="C48" t="s">
        <v>118</v>
      </c>
      <c r="D48" t="s">
        <v>96</v>
      </c>
      <c r="E48" t="s">
        <v>97</v>
      </c>
      <c r="F48" t="s">
        <v>98</v>
      </c>
      <c r="H48" s="3" t="s">
        <v>217</v>
      </c>
      <c r="I48">
        <v>0.1</v>
      </c>
      <c r="J48">
        <f t="shared" si="1"/>
        <v>0.30000000000000004</v>
      </c>
    </row>
    <row r="49" spans="1:12" x14ac:dyDescent="0.2">
      <c r="A49" t="s">
        <v>119</v>
      </c>
      <c r="B49">
        <v>2</v>
      </c>
      <c r="C49">
        <v>100</v>
      </c>
      <c r="D49" t="s">
        <v>109</v>
      </c>
      <c r="E49" t="s">
        <v>97</v>
      </c>
      <c r="F49" t="s">
        <v>110</v>
      </c>
      <c r="H49" s="3" t="s">
        <v>216</v>
      </c>
      <c r="I49">
        <v>0.1</v>
      </c>
      <c r="J49">
        <f t="shared" si="1"/>
        <v>0.2</v>
      </c>
    </row>
    <row r="50" spans="1:12" x14ac:dyDescent="0.2">
      <c r="A50" t="s">
        <v>120</v>
      </c>
      <c r="B50">
        <v>12</v>
      </c>
      <c r="C50">
        <v>200</v>
      </c>
      <c r="D50" t="s">
        <v>96</v>
      </c>
      <c r="E50" t="s">
        <v>97</v>
      </c>
      <c r="F50" t="s">
        <v>98</v>
      </c>
      <c r="H50" s="3" t="s">
        <v>215</v>
      </c>
      <c r="I50">
        <v>0.1</v>
      </c>
      <c r="J50">
        <f t="shared" si="1"/>
        <v>1.2000000000000002</v>
      </c>
    </row>
    <row r="51" spans="1:12" x14ac:dyDescent="0.2">
      <c r="A51" t="s">
        <v>121</v>
      </c>
      <c r="B51">
        <v>1</v>
      </c>
      <c r="C51" t="s">
        <v>122</v>
      </c>
      <c r="D51" t="s">
        <v>109</v>
      </c>
      <c r="E51" t="s">
        <v>97</v>
      </c>
      <c r="F51" t="s">
        <v>110</v>
      </c>
      <c r="H51" s="2" t="s">
        <v>214</v>
      </c>
      <c r="I51">
        <v>0.1</v>
      </c>
      <c r="J51">
        <f t="shared" si="1"/>
        <v>0.1</v>
      </c>
    </row>
    <row r="52" spans="1:12" x14ac:dyDescent="0.2">
      <c r="A52" t="s">
        <v>123</v>
      </c>
      <c r="B52">
        <v>1</v>
      </c>
      <c r="C52">
        <v>10</v>
      </c>
      <c r="D52" t="s">
        <v>96</v>
      </c>
      <c r="E52" t="s">
        <v>97</v>
      </c>
      <c r="F52" t="s">
        <v>98</v>
      </c>
      <c r="H52" t="s">
        <v>213</v>
      </c>
      <c r="I52">
        <v>0.18</v>
      </c>
      <c r="J52">
        <f t="shared" si="1"/>
        <v>0.18</v>
      </c>
    </row>
    <row r="53" spans="1:12" x14ac:dyDescent="0.2">
      <c r="A53" t="s">
        <v>124</v>
      </c>
      <c r="B53">
        <v>4</v>
      </c>
      <c r="C53">
        <v>600</v>
      </c>
      <c r="D53" t="s">
        <v>96</v>
      </c>
      <c r="E53" t="s">
        <v>97</v>
      </c>
      <c r="F53" t="s">
        <v>98</v>
      </c>
      <c r="H53" s="3" t="s">
        <v>212</v>
      </c>
      <c r="I53">
        <v>0.1</v>
      </c>
      <c r="J53">
        <f t="shared" si="1"/>
        <v>0.4</v>
      </c>
    </row>
    <row r="54" spans="1:12" x14ac:dyDescent="0.2">
      <c r="A54" t="s">
        <v>125</v>
      </c>
      <c r="B54">
        <v>2</v>
      </c>
      <c r="C54">
        <v>120</v>
      </c>
      <c r="D54" t="s">
        <v>96</v>
      </c>
      <c r="E54" s="1" t="s">
        <v>126</v>
      </c>
      <c r="F54" t="s">
        <v>98</v>
      </c>
      <c r="H54" s="3" t="s">
        <v>211</v>
      </c>
      <c r="I54">
        <v>0.1</v>
      </c>
      <c r="J54">
        <f t="shared" si="1"/>
        <v>0.2</v>
      </c>
    </row>
    <row r="55" spans="1:12" x14ac:dyDescent="0.2">
      <c r="B55">
        <v>2</v>
      </c>
      <c r="E55" t="s">
        <v>204</v>
      </c>
      <c r="H55" s="3" t="s">
        <v>205</v>
      </c>
      <c r="I55">
        <v>1.8</v>
      </c>
      <c r="J55">
        <f t="shared" si="1"/>
        <v>3.6</v>
      </c>
      <c r="K55" s="2" t="s">
        <v>270</v>
      </c>
      <c r="L55" t="s">
        <v>271</v>
      </c>
    </row>
    <row r="56" spans="1:12" x14ac:dyDescent="0.2">
      <c r="A56" t="s">
        <v>127</v>
      </c>
      <c r="B56">
        <v>1</v>
      </c>
      <c r="C56" t="s">
        <v>128</v>
      </c>
      <c r="D56" t="s">
        <v>128</v>
      </c>
      <c r="E56" t="s">
        <v>129</v>
      </c>
      <c r="H56" s="3" t="s">
        <v>192</v>
      </c>
      <c r="I56">
        <v>7.65</v>
      </c>
      <c r="J56">
        <f t="shared" si="1"/>
        <v>7.65</v>
      </c>
    </row>
    <row r="57" spans="1:12" x14ac:dyDescent="0.2">
      <c r="A57" t="s">
        <v>130</v>
      </c>
      <c r="B57">
        <v>1</v>
      </c>
      <c r="C57" t="s">
        <v>131</v>
      </c>
      <c r="D57" t="s">
        <v>131</v>
      </c>
      <c r="E57" t="s">
        <v>132</v>
      </c>
      <c r="H57" t="s">
        <v>191</v>
      </c>
      <c r="I57">
        <v>19.5</v>
      </c>
      <c r="J57">
        <f t="shared" si="1"/>
        <v>19.5</v>
      </c>
    </row>
    <row r="58" spans="1:12" x14ac:dyDescent="0.2">
      <c r="A58" t="s">
        <v>133</v>
      </c>
      <c r="B58">
        <v>2</v>
      </c>
      <c r="C58" t="s">
        <v>134</v>
      </c>
      <c r="D58" t="s">
        <v>134</v>
      </c>
      <c r="E58" t="s">
        <v>135</v>
      </c>
      <c r="H58" s="3" t="s">
        <v>190</v>
      </c>
      <c r="I58">
        <v>1.43</v>
      </c>
      <c r="J58">
        <f t="shared" ref="J58:J74" si="2">I58*B58</f>
        <v>2.86</v>
      </c>
    </row>
    <row r="59" spans="1:12" x14ac:dyDescent="0.2">
      <c r="A59" t="s">
        <v>136</v>
      </c>
      <c r="B59">
        <v>1</v>
      </c>
      <c r="C59" t="s">
        <v>137</v>
      </c>
      <c r="D59" t="s">
        <v>138</v>
      </c>
      <c r="E59" t="s">
        <v>139</v>
      </c>
      <c r="H59" s="2" t="s">
        <v>189</v>
      </c>
      <c r="I59">
        <v>4.99</v>
      </c>
      <c r="J59">
        <f t="shared" si="2"/>
        <v>4.99</v>
      </c>
    </row>
    <row r="60" spans="1:12" x14ac:dyDescent="0.2">
      <c r="A60" t="s">
        <v>140</v>
      </c>
      <c r="B60">
        <v>1</v>
      </c>
      <c r="C60" t="s">
        <v>141</v>
      </c>
      <c r="D60" t="s">
        <v>141</v>
      </c>
      <c r="E60" t="s">
        <v>142</v>
      </c>
      <c r="F60" t="s">
        <v>143</v>
      </c>
      <c r="H60" s="3" t="s">
        <v>188</v>
      </c>
      <c r="I60">
        <v>2.76</v>
      </c>
      <c r="J60">
        <f t="shared" si="2"/>
        <v>2.76</v>
      </c>
    </row>
    <row r="61" spans="1:12" x14ac:dyDescent="0.2">
      <c r="A61" t="s">
        <v>144</v>
      </c>
      <c r="B61">
        <v>1</v>
      </c>
      <c r="C61" t="s">
        <v>145</v>
      </c>
      <c r="D61" t="s">
        <v>145</v>
      </c>
      <c r="E61" t="s">
        <v>146</v>
      </c>
      <c r="F61" t="s">
        <v>147</v>
      </c>
      <c r="H61" s="3" t="s">
        <v>175</v>
      </c>
      <c r="I61" s="2">
        <v>10.36</v>
      </c>
      <c r="J61">
        <f t="shared" si="2"/>
        <v>10.36</v>
      </c>
      <c r="K61" t="s">
        <v>228</v>
      </c>
    </row>
    <row r="62" spans="1:12" x14ac:dyDescent="0.2">
      <c r="A62" t="s">
        <v>148</v>
      </c>
      <c r="B62">
        <v>1</v>
      </c>
      <c r="C62" t="s">
        <v>149</v>
      </c>
      <c r="D62" t="s">
        <v>149</v>
      </c>
      <c r="E62" t="s">
        <v>150</v>
      </c>
      <c r="F62" t="s">
        <v>151</v>
      </c>
      <c r="H62" s="3" t="s">
        <v>176</v>
      </c>
      <c r="I62">
        <v>0.9</v>
      </c>
      <c r="J62">
        <f t="shared" si="2"/>
        <v>0.9</v>
      </c>
    </row>
    <row r="63" spans="1:12" x14ac:dyDescent="0.2">
      <c r="A63" t="s">
        <v>152</v>
      </c>
      <c r="B63">
        <v>1</v>
      </c>
      <c r="C63" t="s">
        <v>153</v>
      </c>
      <c r="D63" t="s">
        <v>153</v>
      </c>
      <c r="E63" t="s">
        <v>154</v>
      </c>
      <c r="H63" s="3" t="s">
        <v>177</v>
      </c>
      <c r="I63">
        <v>2.95</v>
      </c>
      <c r="J63">
        <f t="shared" si="2"/>
        <v>2.95</v>
      </c>
    </row>
    <row r="64" spans="1:12" x14ac:dyDescent="0.2">
      <c r="A64" t="s">
        <v>155</v>
      </c>
      <c r="B64">
        <v>1</v>
      </c>
      <c r="C64" t="s">
        <v>156</v>
      </c>
      <c r="D64" t="s">
        <v>156</v>
      </c>
      <c r="E64" t="s">
        <v>157</v>
      </c>
      <c r="H64" s="3" t="s">
        <v>178</v>
      </c>
      <c r="I64" s="2">
        <v>1.67</v>
      </c>
      <c r="J64">
        <f t="shared" si="2"/>
        <v>1.67</v>
      </c>
    </row>
    <row r="65" spans="1:10" x14ac:dyDescent="0.2">
      <c r="A65" t="s">
        <v>158</v>
      </c>
      <c r="B65">
        <v>0</v>
      </c>
      <c r="C65" t="s">
        <v>159</v>
      </c>
      <c r="D65" t="s">
        <v>160</v>
      </c>
      <c r="E65" t="s">
        <v>161</v>
      </c>
      <c r="F65" t="s">
        <v>181</v>
      </c>
      <c r="H65" s="3" t="s">
        <v>179</v>
      </c>
      <c r="I65" s="2">
        <v>149</v>
      </c>
      <c r="J65">
        <f t="shared" si="2"/>
        <v>0</v>
      </c>
    </row>
    <row r="66" spans="1:10" x14ac:dyDescent="0.2">
      <c r="B66">
        <v>0</v>
      </c>
      <c r="F66" t="s">
        <v>182</v>
      </c>
      <c r="H66" s="3" t="s">
        <v>180</v>
      </c>
      <c r="I66" s="2">
        <v>89</v>
      </c>
      <c r="J66">
        <f t="shared" si="2"/>
        <v>0</v>
      </c>
    </row>
    <row r="67" spans="1:10" x14ac:dyDescent="0.2">
      <c r="B67">
        <v>1</v>
      </c>
      <c r="F67" t="s">
        <v>183</v>
      </c>
      <c r="H67" s="3" t="s">
        <v>184</v>
      </c>
      <c r="I67" s="2">
        <v>25</v>
      </c>
      <c r="J67">
        <f t="shared" si="2"/>
        <v>25</v>
      </c>
    </row>
    <row r="68" spans="1:10" x14ac:dyDescent="0.2">
      <c r="A68" t="s">
        <v>162</v>
      </c>
      <c r="B68">
        <v>1</v>
      </c>
      <c r="C68" t="s">
        <v>163</v>
      </c>
      <c r="D68" t="s">
        <v>163</v>
      </c>
      <c r="E68" t="s">
        <v>164</v>
      </c>
      <c r="H68" s="3" t="s">
        <v>185</v>
      </c>
      <c r="I68" s="2">
        <v>3.7</v>
      </c>
      <c r="J68">
        <f t="shared" si="2"/>
        <v>3.7</v>
      </c>
    </row>
    <row r="69" spans="1:10" x14ac:dyDescent="0.2">
      <c r="A69" t="s">
        <v>165</v>
      </c>
      <c r="B69">
        <v>1</v>
      </c>
      <c r="C69" t="s">
        <v>166</v>
      </c>
      <c r="D69" t="s">
        <v>166</v>
      </c>
      <c r="E69" t="s">
        <v>167</v>
      </c>
      <c r="H69" s="3" t="s">
        <v>186</v>
      </c>
      <c r="I69" s="2">
        <v>12.48</v>
      </c>
      <c r="J69">
        <f t="shared" si="2"/>
        <v>12.48</v>
      </c>
    </row>
    <row r="70" spans="1:10" x14ac:dyDescent="0.2">
      <c r="A70" t="s">
        <v>168</v>
      </c>
      <c r="B70">
        <v>1</v>
      </c>
      <c r="C70" t="s">
        <v>169</v>
      </c>
      <c r="D70" t="s">
        <v>170</v>
      </c>
      <c r="E70" t="s">
        <v>171</v>
      </c>
      <c r="F70" t="s">
        <v>172</v>
      </c>
      <c r="H70" t="s">
        <v>187</v>
      </c>
      <c r="I70" s="2">
        <v>0.63</v>
      </c>
      <c r="J70">
        <f t="shared" si="2"/>
        <v>0.63</v>
      </c>
    </row>
    <row r="71" spans="1:10" x14ac:dyDescent="0.2">
      <c r="B71">
        <v>1</v>
      </c>
      <c r="E71" t="s">
        <v>236</v>
      </c>
      <c r="H71" s="2" t="s">
        <v>235</v>
      </c>
      <c r="I71" s="2">
        <v>2.29</v>
      </c>
      <c r="J71">
        <f t="shared" si="2"/>
        <v>2.29</v>
      </c>
    </row>
    <row r="72" spans="1:10" x14ac:dyDescent="0.2">
      <c r="B72">
        <v>1</v>
      </c>
      <c r="E72" t="s">
        <v>237</v>
      </c>
      <c r="H72" s="2" t="s">
        <v>238</v>
      </c>
      <c r="I72" s="2">
        <v>2.94</v>
      </c>
      <c r="J72">
        <f t="shared" si="2"/>
        <v>2.94</v>
      </c>
    </row>
    <row r="73" spans="1:10" x14ac:dyDescent="0.2">
      <c r="B73">
        <v>0</v>
      </c>
      <c r="E73" t="s">
        <v>239</v>
      </c>
      <c r="H73" s="3" t="s">
        <v>240</v>
      </c>
      <c r="I73" s="2">
        <v>3.01</v>
      </c>
      <c r="J73">
        <f t="shared" si="2"/>
        <v>0</v>
      </c>
    </row>
    <row r="74" spans="1:10" x14ac:dyDescent="0.2">
      <c r="B74">
        <v>0</v>
      </c>
      <c r="E74" t="s">
        <v>268</v>
      </c>
      <c r="H74" s="3" t="s">
        <v>269</v>
      </c>
      <c r="I74" s="2">
        <v>15.95</v>
      </c>
      <c r="J74">
        <f t="shared" si="2"/>
        <v>0</v>
      </c>
    </row>
  </sheetData>
  <hyperlinks>
    <hyperlink ref="H61" r:id="rId1"/>
    <hyperlink ref="H62" r:id="rId2"/>
    <hyperlink ref="H63" r:id="rId3"/>
    <hyperlink ref="H64" r:id="rId4"/>
    <hyperlink ref="H65" r:id="rId5"/>
    <hyperlink ref="H66" r:id="rId6"/>
    <hyperlink ref="H67" r:id="rId7"/>
    <hyperlink ref="H68" r:id="rId8"/>
    <hyperlink ref="H69" r:id="rId9"/>
    <hyperlink ref="H60" r:id="rId10"/>
    <hyperlink ref="H58" r:id="rId11"/>
    <hyperlink ref="H56" r:id="rId12"/>
    <hyperlink ref="H54" r:id="rId13"/>
    <hyperlink ref="H53" r:id="rId14"/>
    <hyperlink ref="H50" r:id="rId15"/>
    <hyperlink ref="H49" r:id="rId16"/>
    <hyperlink ref="H48" r:id="rId17"/>
    <hyperlink ref="H47" r:id="rId18"/>
    <hyperlink ref="H45" r:id="rId19"/>
    <hyperlink ref="H44" r:id="rId20"/>
    <hyperlink ref="H43" r:id="rId21"/>
    <hyperlink ref="H42" r:id="rId22"/>
    <hyperlink ref="H41" r:id="rId23"/>
    <hyperlink ref="H40" r:id="rId24"/>
    <hyperlink ref="H39" r:id="rId25"/>
    <hyperlink ref="H38" r:id="rId26"/>
    <hyperlink ref="H37" r:id="rId27"/>
    <hyperlink ref="H36" r:id="rId28"/>
    <hyperlink ref="H35" r:id="rId29"/>
    <hyperlink ref="H73" r:id="rId30"/>
    <hyperlink ref="H8" r:id="rId31"/>
    <hyperlink ref="H11" r:id="rId32"/>
    <hyperlink ref="H13" r:id="rId33"/>
    <hyperlink ref="H14" r:id="rId34"/>
    <hyperlink ref="H15" r:id="rId35"/>
    <hyperlink ref="H16" r:id="rId36"/>
    <hyperlink ref="H17" r:id="rId37"/>
    <hyperlink ref="H12" r:id="rId38"/>
    <hyperlink ref="H9" r:id="rId39"/>
    <hyperlink ref="H18" r:id="rId40"/>
    <hyperlink ref="H19" r:id="rId41"/>
    <hyperlink ref="H20" r:id="rId42"/>
    <hyperlink ref="H21" r:id="rId43"/>
    <hyperlink ref="H22" r:id="rId44"/>
    <hyperlink ref="H24" r:id="rId45"/>
    <hyperlink ref="H25" r:id="rId46"/>
    <hyperlink ref="H27" r:id="rId47"/>
    <hyperlink ref="H30" r:id="rId48"/>
    <hyperlink ref="H29" r:id="rId49"/>
    <hyperlink ref="H26" r:id="rId50"/>
    <hyperlink ref="H28" r:id="rId51"/>
    <hyperlink ref="C32" r:id="rId52"/>
    <hyperlink ref="H32" r:id="rId53"/>
    <hyperlink ref="H74" r:id="rId54"/>
    <hyperlink ref="H55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Nanopilot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Spieler</cp:lastModifiedBy>
  <dcterms:created xsi:type="dcterms:W3CDTF">2019-05-28T04:21:37Z</dcterms:created>
  <dcterms:modified xsi:type="dcterms:W3CDTF">2019-06-18T06:16:10Z</dcterms:modified>
</cp:coreProperties>
</file>