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"/>
    </mc:Choice>
  </mc:AlternateContent>
  <xr:revisionPtr revIDLastSave="0" documentId="13_ncr:1_{A6D64414-EDBD-294A-8D22-7DC7CD3FC149}" xr6:coauthVersionLast="45" xr6:coauthVersionMax="45" xr10:uidLastSave="{00000000-0000-0000-0000-000000000000}"/>
  <bookViews>
    <workbookView xWindow="0" yWindow="460" windowWidth="28800" windowHeight="17540" xr2:uid="{12B21DEC-60CA-734B-BFE2-7D949258712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C11" i="1" l="1"/>
  <c r="I11" i="1" l="1"/>
  <c r="E5" i="1" l="1"/>
  <c r="E7" i="1" l="1"/>
  <c r="E2" i="1"/>
  <c r="F2" i="1" s="1"/>
  <c r="E4" i="1"/>
  <c r="F4" i="1" s="1"/>
  <c r="G4" i="1" s="1"/>
  <c r="H4" i="1" s="1"/>
  <c r="I4" i="1" s="1"/>
  <c r="E3" i="1"/>
  <c r="F3" i="1" s="1"/>
  <c r="G3" i="1" s="1"/>
  <c r="H3" i="1" s="1"/>
  <c r="I3" i="1" s="1"/>
  <c r="E6" i="1"/>
  <c r="F6" i="1" s="1"/>
  <c r="G6" i="1" s="1"/>
  <c r="H6" i="1" s="1"/>
  <c r="I6" i="1" s="1"/>
  <c r="D2" i="1"/>
  <c r="F7" i="1"/>
  <c r="G7" i="1" s="1"/>
  <c r="H7" i="1" s="1"/>
  <c r="I7" i="1" s="1"/>
  <c r="D7" i="1"/>
  <c r="D6" i="1"/>
  <c r="F5" i="1"/>
  <c r="G5" i="1" s="1"/>
  <c r="H5" i="1" s="1"/>
  <c r="I5" i="1" s="1"/>
  <c r="D5" i="1"/>
  <c r="D4" i="1"/>
  <c r="D3" i="1"/>
  <c r="G2" i="1" l="1"/>
  <c r="H2" i="1" s="1"/>
  <c r="I2" i="1" s="1"/>
  <c r="B8" i="1"/>
  <c r="C3" i="1"/>
  <c r="C4" i="1"/>
  <c r="C5" i="1"/>
  <c r="C6" i="1"/>
  <c r="C7" i="1"/>
  <c r="C2" i="1"/>
  <c r="C8" i="1" l="1"/>
  <c r="C9" i="1" s="1"/>
  <c r="C10" i="1" s="1"/>
</calcChain>
</file>

<file path=xl/sharedStrings.xml><?xml version="1.0" encoding="utf-8"?>
<sst xmlns="http://schemas.openxmlformats.org/spreadsheetml/2006/main" count="17" uniqueCount="17">
  <si>
    <t>Выборочное среднее</t>
  </si>
  <si>
    <t>p</t>
  </si>
  <si>
    <t>Степени свободы</t>
  </si>
  <si>
    <t>ХИ2</t>
  </si>
  <si>
    <t>X</t>
  </si>
  <si>
    <t>N</t>
  </si>
  <si>
    <t>XN</t>
  </si>
  <si>
    <t>X2N</t>
  </si>
  <si>
    <t>Pi</t>
  </si>
  <si>
    <t>NPi</t>
  </si>
  <si>
    <t>Ni - NPi</t>
  </si>
  <si>
    <t>(Ni - NPi)^2</t>
  </si>
  <si>
    <t>(Ni - NPi)^2 / NPi</t>
  </si>
  <si>
    <t>Сумма</t>
  </si>
  <si>
    <t>Дисперсия</t>
  </si>
  <si>
    <t>Вероятность</t>
  </si>
  <si>
    <t>Наблюдаемое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</si>
</sst>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 vertical="top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9" fontId="0" fillId="0" borderId="3" xfId="0" applyNumberFormat="1" applyBorder="1"/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D791-A6F6-9147-B3FC-41DEBD8F80B3}">
  <dimension ref="A1:I11"/>
  <sheetViews>
    <sheetView tabSelected="1" zoomScale="168" workbookViewId="0">
      <selection activeCell="I8" sqref="I8"/>
    </sheetView>
  </sheetViews>
  <sheetFormatPr baseColWidth="10" defaultRowHeight="16" x14ac:dyDescent="0.2"/>
  <cols>
    <col min="1" max="1" width="10.6640625" customWidth="1"/>
    <col min="2" max="2" width="9" customWidth="1"/>
    <col min="3" max="6" width="12.1640625" bestFit="1" customWidth="1"/>
    <col min="7" max="7" width="12.83203125" bestFit="1" customWidth="1"/>
    <col min="8" max="8" width="12.1640625" bestFit="1" customWidth="1"/>
    <col min="9" max="9" width="15.5" bestFit="1" customWidth="1"/>
  </cols>
  <sheetData>
    <row r="1" spans="1:9" ht="17" thickBot="1" x14ac:dyDescent="0.25">
      <c r="A1" s="8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10" t="s">
        <v>12</v>
      </c>
    </row>
    <row r="2" spans="1:9" x14ac:dyDescent="0.2">
      <c r="A2" s="6">
        <v>0</v>
      </c>
      <c r="B2" s="1">
        <v>211</v>
      </c>
      <c r="C2" s="1">
        <f>A2*B2</f>
        <v>0</v>
      </c>
      <c r="D2" s="1">
        <f>A2*A2*B2</f>
        <v>0</v>
      </c>
      <c r="E2" s="1">
        <f t="shared" ref="E2:E7" si="0">((1-$C$11)^A2)*$C$11</f>
        <v>0.52015600000000006</v>
      </c>
      <c r="F2" s="1">
        <f>SUM($B$2:$B$7) * E2</f>
        <v>208.06240000000003</v>
      </c>
      <c r="G2" s="1">
        <f>B2-F2</f>
        <v>2.9375999999999749</v>
      </c>
      <c r="H2" s="1">
        <f>G2*G2</f>
        <v>8.6294937599998534</v>
      </c>
      <c r="I2" s="7">
        <f>H2/F2</f>
        <v>4.1475508116795019E-2</v>
      </c>
    </row>
    <row r="3" spans="1:9" x14ac:dyDescent="0.2">
      <c r="A3" s="6">
        <v>1</v>
      </c>
      <c r="B3" s="1">
        <v>102</v>
      </c>
      <c r="C3" s="1">
        <f t="shared" ref="C3:C7" si="1">A3*B3</f>
        <v>102</v>
      </c>
      <c r="D3" s="1">
        <f>A3*A3*B3</f>
        <v>102</v>
      </c>
      <c r="E3" s="1">
        <f t="shared" si="0"/>
        <v>0.249593735664</v>
      </c>
      <c r="F3" s="1">
        <f>SUM($B$2:$B$7) * E3</f>
        <v>99.8374942656</v>
      </c>
      <c r="G3" s="1">
        <f>B3-F3</f>
        <v>2.1625057343999998</v>
      </c>
      <c r="H3" s="1">
        <f>G3*G3</f>
        <v>4.6764310513128828</v>
      </c>
      <c r="I3" s="7">
        <f>H3/F3</f>
        <v>4.684042889610255E-2</v>
      </c>
    </row>
    <row r="4" spans="1:9" x14ac:dyDescent="0.2">
      <c r="A4" s="6">
        <v>2</v>
      </c>
      <c r="B4" s="1">
        <v>31</v>
      </c>
      <c r="C4" s="1">
        <f t="shared" si="1"/>
        <v>62</v>
      </c>
      <c r="D4" s="1">
        <f t="shared" ref="D4:D7" si="2">A4*A4*B4</f>
        <v>124</v>
      </c>
      <c r="E4" s="1">
        <f t="shared" si="0"/>
        <v>0.1197660564959564</v>
      </c>
      <c r="F4" s="1">
        <f t="shared" ref="F4:F7" si="3">SUM($B$2:$B$7) * E4</f>
        <v>47.906422598382562</v>
      </c>
      <c r="G4" s="1">
        <f t="shared" ref="G4:G7" si="4">B4-F4</f>
        <v>-16.906422598382562</v>
      </c>
      <c r="H4" s="1">
        <f t="shared" ref="H4:H7" si="5">G4*G4</f>
        <v>285.82712507510058</v>
      </c>
      <c r="I4" s="7">
        <f t="shared" ref="I4:I7" si="6">H4/F4</f>
        <v>5.9663633720116431</v>
      </c>
    </row>
    <row r="5" spans="1:9" x14ac:dyDescent="0.2">
      <c r="A5" s="6">
        <v>3</v>
      </c>
      <c r="B5" s="1">
        <v>28</v>
      </c>
      <c r="C5" s="1">
        <f t="shared" si="1"/>
        <v>84</v>
      </c>
      <c r="D5" s="1">
        <f t="shared" si="2"/>
        <v>252</v>
      </c>
      <c r="E5" s="1">
        <f t="shared" si="0"/>
        <v>5.7469023613245691E-2</v>
      </c>
      <c r="F5" s="1">
        <f t="shared" si="3"/>
        <v>22.987609445298276</v>
      </c>
      <c r="G5" s="1">
        <f t="shared" si="4"/>
        <v>5.0123905547017245</v>
      </c>
      <c r="H5" s="1">
        <f t="shared" si="5"/>
        <v>25.124059072863062</v>
      </c>
      <c r="I5" s="7">
        <f t="shared" si="6"/>
        <v>1.0929391824168895</v>
      </c>
    </row>
    <row r="6" spans="1:9" x14ac:dyDescent="0.2">
      <c r="A6" s="6">
        <v>4</v>
      </c>
      <c r="B6" s="1">
        <v>19</v>
      </c>
      <c r="C6" s="1">
        <f t="shared" si="1"/>
        <v>76</v>
      </c>
      <c r="D6" s="1">
        <f t="shared" si="2"/>
        <v>304</v>
      </c>
      <c r="E6" s="1">
        <f t="shared" si="0"/>
        <v>2.7576166166674264E-2</v>
      </c>
      <c r="F6" s="1">
        <f t="shared" si="3"/>
        <v>11.030466466669706</v>
      </c>
      <c r="G6" s="1">
        <f t="shared" si="4"/>
        <v>7.9695335333302939</v>
      </c>
      <c r="H6" s="1">
        <f t="shared" si="5"/>
        <v>63.513464738876038</v>
      </c>
      <c r="I6" s="7">
        <f t="shared" si="6"/>
        <v>5.7580035196872217</v>
      </c>
    </row>
    <row r="7" spans="1:9" ht="17" thickBot="1" x14ac:dyDescent="0.25">
      <c r="A7" s="6">
        <v>5</v>
      </c>
      <c r="B7" s="1">
        <v>9</v>
      </c>
      <c r="C7" s="1">
        <f t="shared" si="1"/>
        <v>45</v>
      </c>
      <c r="D7" s="1">
        <f t="shared" si="2"/>
        <v>225</v>
      </c>
      <c r="E7" s="1">
        <f t="shared" si="0"/>
        <v>1.3232257878081643E-2</v>
      </c>
      <c r="F7" s="1">
        <f t="shared" si="3"/>
        <v>5.2929031512326574</v>
      </c>
      <c r="G7" s="1">
        <f t="shared" si="4"/>
        <v>3.7070968487673426</v>
      </c>
      <c r="H7" s="1">
        <f t="shared" si="5"/>
        <v>13.742567046140762</v>
      </c>
      <c r="I7" s="7">
        <f t="shared" si="6"/>
        <v>2.5964138495412055</v>
      </c>
    </row>
    <row r="8" spans="1:9" ht="17" thickBot="1" x14ac:dyDescent="0.25">
      <c r="A8" s="11" t="s">
        <v>13</v>
      </c>
      <c r="B8" s="12">
        <f>SUM(B2:B7)</f>
        <v>400</v>
      </c>
      <c r="C8" s="13">
        <f>SUM(C2:C7)</f>
        <v>369</v>
      </c>
      <c r="D8" s="4"/>
      <c r="E8" s="4"/>
      <c r="F8" s="4"/>
      <c r="G8" s="20" t="s">
        <v>16</v>
      </c>
      <c r="H8" s="21"/>
      <c r="I8" s="14">
        <f>SUM(I2:I7)</f>
        <v>15.502035860669857</v>
      </c>
    </row>
    <row r="9" spans="1:9" x14ac:dyDescent="0.2">
      <c r="A9" s="22" t="s">
        <v>0</v>
      </c>
      <c r="B9" s="23"/>
      <c r="C9" s="2">
        <f>C8/B8</f>
        <v>0.92249999999999999</v>
      </c>
      <c r="G9" s="22" t="s">
        <v>15</v>
      </c>
      <c r="H9" s="23"/>
      <c r="I9" s="15">
        <v>0.05</v>
      </c>
    </row>
    <row r="10" spans="1:9" x14ac:dyDescent="0.2">
      <c r="A10" s="16" t="s">
        <v>14</v>
      </c>
      <c r="B10" s="17"/>
      <c r="C10" s="3">
        <f>SUM(D2:D7)/B8-C9*C9</f>
        <v>1.6664937500000001</v>
      </c>
      <c r="G10" s="16" t="s">
        <v>2</v>
      </c>
      <c r="H10" s="17"/>
      <c r="I10" s="3">
        <v>4</v>
      </c>
    </row>
    <row r="11" spans="1:9" ht="17" thickBot="1" x14ac:dyDescent="0.25">
      <c r="A11" s="18" t="s">
        <v>1</v>
      </c>
      <c r="B11" s="19"/>
      <c r="C11" s="5">
        <f>1-0.479844</f>
        <v>0.52015600000000006</v>
      </c>
      <c r="G11" s="18" t="s">
        <v>3</v>
      </c>
      <c r="H11" s="19"/>
      <c r="I11" s="5">
        <f>CHIINV(I9,I10)</f>
        <v>9.4877290367811575</v>
      </c>
    </row>
  </sheetData>
  <mergeCells count="7">
    <mergeCell ref="G10:H10"/>
    <mergeCell ref="G11:H11"/>
    <mergeCell ref="G8:H8"/>
    <mergeCell ref="A9:B9"/>
    <mergeCell ref="A10:B10"/>
    <mergeCell ref="G9:H9"/>
    <mergeCell ref="A11:B1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2020-04-08T13:59:34Z</dcterms:created>
  <dcterms:modified xsi:type="dcterms:W3CDTF">2020-04-09T08:39:58Z</dcterms:modified>
  <cp:category/>
</cp:coreProperties>
</file>