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flyme/Desktop/Анализ данных/"/>
    </mc:Choice>
  </mc:AlternateContent>
  <xr:revisionPtr revIDLastSave="0" documentId="13_ncr:1_{7D8A3FF3-8E59-7A4E-B1A0-E45E4DB9CF3A}" xr6:coauthVersionLast="45" xr6:coauthVersionMax="45" xr10:uidLastSave="{00000000-0000-0000-0000-000000000000}"/>
  <bookViews>
    <workbookView xWindow="0" yWindow="460" windowWidth="33600" windowHeight="18960" activeTab="2" xr2:uid="{00000000-000D-0000-FFFF-FFFF00000000}"/>
  </bookViews>
  <sheets>
    <sheet name="Данные" sheetId="1" r:id="rId1"/>
    <sheet name="Популярность" sheetId="4" r:id="rId2"/>
    <sheet name="Месенджеры" sheetId="3" r:id="rId3"/>
    <sheet name="Платформы" sheetId="2" r:id="rId4"/>
    <sheet name="Траты" sheetId="6" r:id="rId5"/>
  </sheets>
  <definedNames>
    <definedName name="_xlnm._FilterDatabase" localSheetId="2" hidden="1">Месенджеры!$K$1:$L$11</definedName>
    <definedName name="_xlnm._FilterDatabase" localSheetId="3" hidden="1">Платформы!$H$1:$I$8</definedName>
    <definedName name="_xlnm._FilterDatabase" localSheetId="1" hidden="1">Популярность!$K$1:$L$95</definedName>
    <definedName name="_xlnm._FilterDatabase" localSheetId="4" hidden="1">Траты!$A$1:$B$95</definedName>
    <definedName name="_xlchart.v1.0" hidden="1">Данные!$D$2:$D$95</definedName>
    <definedName name="_xlchart.v1.1" hidden="1">Данные!$E$1</definedName>
    <definedName name="_xlchart.v1.10" hidden="1">Данные!$E$1</definedName>
    <definedName name="_xlchart.v1.11" hidden="1">Данные!$E$2:$E$95</definedName>
    <definedName name="_xlchart.v1.12" hidden="1">Данные!$D$2:$D$95</definedName>
    <definedName name="_xlchart.v1.13" hidden="1">Данные!$E$1</definedName>
    <definedName name="_xlchart.v1.14" hidden="1">Данные!$E$2:$E$95</definedName>
    <definedName name="_xlchart.v1.15" hidden="1">Траты!$L$2:$T$2</definedName>
    <definedName name="_xlchart.v1.16" hidden="1">Траты!$L$3:$T$3</definedName>
    <definedName name="_xlchart.v1.17" hidden="1">Траты!$L$2:$T$2</definedName>
    <definedName name="_xlchart.v1.18" hidden="1">Траты!$L$3:$T$3</definedName>
    <definedName name="_xlchart.v1.19" hidden="1">Траты!$C$2</definedName>
    <definedName name="_xlchart.v1.2" hidden="1">Данные!$E$2:$E$95</definedName>
    <definedName name="_xlchart.v1.20" hidden="1">Траты!$C$3:$C$46</definedName>
    <definedName name="_xlchart.v1.21" hidden="1">Траты!$D$2</definedName>
    <definedName name="_xlchart.v1.22" hidden="1">Траты!$D$3:$D$46</definedName>
    <definedName name="_xlchart.v1.23" hidden="1">Траты!$E$2</definedName>
    <definedName name="_xlchart.v1.24" hidden="1">Траты!$E$3:$E$46</definedName>
    <definedName name="_xlchart.v1.25" hidden="1">Траты!$F$2</definedName>
    <definedName name="_xlchart.v1.26" hidden="1">Траты!$F$3:$F$46</definedName>
    <definedName name="_xlchart.v1.27" hidden="1">Траты!$G$2</definedName>
    <definedName name="_xlchart.v1.28" hidden="1">Траты!$G$3:$G$46</definedName>
    <definedName name="_xlchart.v1.29" hidden="1">Траты!$H$2</definedName>
    <definedName name="_xlchart.v1.3" hidden="1">Данные!$D$2:$D$95</definedName>
    <definedName name="_xlchart.v1.30" hidden="1">Траты!$H$3:$H$46</definedName>
    <definedName name="_xlchart.v1.31" hidden="1">Траты!$I$2</definedName>
    <definedName name="_xlchart.v1.32" hidden="1">Траты!$I$3:$I$46</definedName>
    <definedName name="_xlchart.v1.33" hidden="1">Траты!$J$2</definedName>
    <definedName name="_xlchart.v1.34" hidden="1">Траты!$J$3:$J$46</definedName>
    <definedName name="_xlchart.v1.35" hidden="1">Траты!$K$2</definedName>
    <definedName name="_xlchart.v1.36" hidden="1">Траты!$K$3:$K$46</definedName>
    <definedName name="_xlchart.v1.37" hidden="1">Траты!$L$2:$T$2</definedName>
    <definedName name="_xlchart.v1.38" hidden="1">Траты!$L$3:$T$3</definedName>
    <definedName name="_xlchart.v1.39" hidden="1">Траты!$L$2:$T$2</definedName>
    <definedName name="_xlchart.v1.4" hidden="1">Данные!$E$1</definedName>
    <definedName name="_xlchart.v1.40" hidden="1">Траты!$L$3:$T$3</definedName>
    <definedName name="_xlchart.v1.41" hidden="1">Траты!$C$2:$K$2</definedName>
    <definedName name="_xlchart.v1.42" hidden="1">Траты!$L$3:$T$3</definedName>
    <definedName name="_xlchart.v1.43" hidden="1">Траты!$L$2:$T$2</definedName>
    <definedName name="_xlchart.v1.44" hidden="1">Траты!$L$3:$T$3</definedName>
    <definedName name="_xlchart.v1.45" hidden="1">Траты!$L$2:$T$2</definedName>
    <definedName name="_xlchart.v1.46" hidden="1">Траты!$L$3:$T$3</definedName>
    <definedName name="_xlchart.v1.47" hidden="1">Траты!$C$2</definedName>
    <definedName name="_xlchart.v1.48" hidden="1">Траты!$C$3:$C$46</definedName>
    <definedName name="_xlchart.v1.49" hidden="1">Траты!$D$2</definedName>
    <definedName name="_xlchart.v1.5" hidden="1">Данные!$E$2:$E$95</definedName>
    <definedName name="_xlchart.v1.50" hidden="1">Траты!$D$3:$D$46</definedName>
    <definedName name="_xlchart.v1.51" hidden="1">Траты!$E$2</definedName>
    <definedName name="_xlchart.v1.52" hidden="1">Траты!$E$3:$E$46</definedName>
    <definedName name="_xlchart.v1.53" hidden="1">Траты!$F$2</definedName>
    <definedName name="_xlchart.v1.54" hidden="1">Траты!$F$3:$F$46</definedName>
    <definedName name="_xlchart.v1.55" hidden="1">Траты!$G$2</definedName>
    <definedName name="_xlchart.v1.56" hidden="1">Траты!$G$3:$G$46</definedName>
    <definedName name="_xlchart.v1.57" hidden="1">Траты!$H$2</definedName>
    <definedName name="_xlchart.v1.58" hidden="1">Траты!$H$3:$H$46</definedName>
    <definedName name="_xlchart.v1.59" hidden="1">Траты!$I$2</definedName>
    <definedName name="_xlchart.v1.6" hidden="1">Данные!$D$2:$D$95</definedName>
    <definedName name="_xlchart.v1.60" hidden="1">Траты!$I$3:$I$46</definedName>
    <definedName name="_xlchart.v1.61" hidden="1">Траты!$J$2</definedName>
    <definedName name="_xlchart.v1.62" hidden="1">Траты!$J$3:$J$46</definedName>
    <definedName name="_xlchart.v1.63" hidden="1">Траты!$K$2</definedName>
    <definedName name="_xlchart.v1.64" hidden="1">Траты!$K$3:$K$46</definedName>
    <definedName name="_xlchart.v1.65" hidden="1">Траты!$L$2:$T$2</definedName>
    <definedName name="_xlchart.v1.66" hidden="1">Траты!$L$3:$T$3</definedName>
    <definedName name="_xlchart.v1.67" hidden="1">Траты!$L$2:$T$2</definedName>
    <definedName name="_xlchart.v1.68" hidden="1">Траты!$L$3:$T$3</definedName>
    <definedName name="_xlchart.v1.69" hidden="1">Траты!$C$2:$K$2</definedName>
    <definedName name="_xlchart.v1.7" hidden="1">Данные!$E$1</definedName>
    <definedName name="_xlchart.v1.70" hidden="1">Траты!$L$3:$T$3</definedName>
    <definedName name="_xlchart.v1.71" hidden="1">Траты!$C$2</definedName>
    <definedName name="_xlchart.v1.72" hidden="1">Траты!$C$3:$C$46</definedName>
    <definedName name="_xlchart.v1.73" hidden="1">Траты!$D$2</definedName>
    <definedName name="_xlchart.v1.74" hidden="1">Траты!$D$3:$D$46</definedName>
    <definedName name="_xlchart.v1.75" hidden="1">Траты!$E$2</definedName>
    <definedName name="_xlchart.v1.76" hidden="1">Траты!$E$3:$E$46</definedName>
    <definedName name="_xlchart.v1.77" hidden="1">Траты!$F$2</definedName>
    <definedName name="_xlchart.v1.78" hidden="1">Траты!$F$3:$F$46</definedName>
    <definedName name="_xlchart.v1.79" hidden="1">Траты!$G$2</definedName>
    <definedName name="_xlchart.v1.8" hidden="1">Данные!$E$2:$E$95</definedName>
    <definedName name="_xlchart.v1.80" hidden="1">Траты!$G$3:$G$46</definedName>
    <definedName name="_xlchart.v1.81" hidden="1">Траты!$H$2</definedName>
    <definedName name="_xlchart.v1.82" hidden="1">Траты!$H$3:$H$46</definedName>
    <definedName name="_xlchart.v1.83" hidden="1">Траты!$I$2</definedName>
    <definedName name="_xlchart.v1.84" hidden="1">Траты!$I$3:$I$46</definedName>
    <definedName name="_xlchart.v1.85" hidden="1">Траты!$J$2</definedName>
    <definedName name="_xlchart.v1.86" hidden="1">Траты!$J$3:$J$46</definedName>
    <definedName name="_xlchart.v1.87" hidden="1">Траты!$K$2</definedName>
    <definedName name="_xlchart.v1.88" hidden="1">Траты!$K$3:$K$46</definedName>
    <definedName name="_xlchart.v1.9" hidden="1">Данные!$D$2:$D$95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6" l="1"/>
  <c r="S3" i="6"/>
  <c r="R3" i="6"/>
  <c r="Q3" i="6"/>
  <c r="P3" i="6"/>
  <c r="O3" i="6"/>
  <c r="N3" i="6"/>
  <c r="M3" i="6"/>
  <c r="L3" i="6"/>
  <c r="B9" i="4"/>
  <c r="B8" i="4"/>
  <c r="B7" i="4"/>
  <c r="B6" i="4"/>
  <c r="B5" i="4"/>
  <c r="B4" i="4"/>
  <c r="B3" i="4"/>
  <c r="B2" i="4"/>
  <c r="B1" i="4"/>
  <c r="L11" i="3" l="1"/>
  <c r="L9" i="3"/>
  <c r="L10" i="3"/>
  <c r="L8" i="3"/>
  <c r="L3" i="3"/>
  <c r="L2" i="3"/>
  <c r="L4" i="3"/>
  <c r="L6" i="3"/>
  <c r="L7" i="3"/>
  <c r="L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2" i="3"/>
  <c r="I8" i="2"/>
  <c r="I7" i="2"/>
  <c r="I2" i="2"/>
  <c r="I4" i="2"/>
  <c r="I5" i="2"/>
  <c r="I6" i="2"/>
  <c r="I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2" i="2"/>
</calcChain>
</file>

<file path=xl/sharedStrings.xml><?xml version="1.0" encoding="utf-8"?>
<sst xmlns="http://schemas.openxmlformats.org/spreadsheetml/2006/main" count="1016" uniqueCount="107">
  <si>
    <t>Платформа на которой вы используете мессенджер</t>
  </si>
  <si>
    <t>Какие мессенджеры вы использовали</t>
  </si>
  <si>
    <t>Ваш основной мессенджер</t>
  </si>
  <si>
    <t>Ваш возраст</t>
  </si>
  <si>
    <t>Сколько времени в день вы проводите в мессенджере (Среднее значение)</t>
  </si>
  <si>
    <t>Сколько денег вы тратите в месяц</t>
  </si>
  <si>
    <t>Windows;Linux;MacOS;IOS/iPadOS;</t>
  </si>
  <si>
    <t>Telegram;VK;WhatsApp;iMessage;</t>
  </si>
  <si>
    <t>VK</t>
  </si>
  <si>
    <t>Android;Tizen;</t>
  </si>
  <si>
    <t>Telegram;VK;</t>
  </si>
  <si>
    <t>MacOS;Android;</t>
  </si>
  <si>
    <t>Telegram;VK;WhatsApp;iMessage;Instagram;</t>
  </si>
  <si>
    <t>Windows;IOS/iPadOS;</t>
  </si>
  <si>
    <t>Telegram;VK;WhatsApp;iMessage;Skype;ICQ;Instagram;</t>
  </si>
  <si>
    <t>MacOS;IOS/iPadOS;WatchOS;</t>
  </si>
  <si>
    <t>Telegram;VK;WhatsApp;iMessage;Viber;Skype;Instagram;</t>
  </si>
  <si>
    <t>ICQ</t>
  </si>
  <si>
    <t>IOS/iPadOS;WatchOS;</t>
  </si>
  <si>
    <t>IOS/iPadOS;</t>
  </si>
  <si>
    <t>Telegram;VK;WhatsApp;Instagram;</t>
  </si>
  <si>
    <t>Windows;Linux;MacOS;IOS/iPadOS;Android;WatchOS;</t>
  </si>
  <si>
    <t>Instagram</t>
  </si>
  <si>
    <t>Windows;</t>
  </si>
  <si>
    <t>Telegram;</t>
  </si>
  <si>
    <t>Telegram</t>
  </si>
  <si>
    <t>Android;</t>
  </si>
  <si>
    <t>Telegram;VK;WhatsApp;Viber;Skype;Facebook Messenger;Instagram;</t>
  </si>
  <si>
    <t>Windows;Android;</t>
  </si>
  <si>
    <t>VK;WhatsApp;Instagram;</t>
  </si>
  <si>
    <t>Telegram;iMessage;Viber;Facebook Messenger;Instagram;WeChat;</t>
  </si>
  <si>
    <t>WeChat</t>
  </si>
  <si>
    <t>Telegram;VK;WhatsApp;iMessage;Viber;Skype;ICQ;</t>
  </si>
  <si>
    <t>MacOS;IOS/iPadOS;</t>
  </si>
  <si>
    <t>Telegram;VK;WhatsApp;iMessage;Viber;Skype;Facebook Messenger;Instagram;</t>
  </si>
  <si>
    <t>WhatsApp</t>
  </si>
  <si>
    <t>Telegram;VK;WhatsApp;Skype;</t>
  </si>
  <si>
    <t>Telegram;VK;WhatsApp;Viber;</t>
  </si>
  <si>
    <t>Telegram;VK;Instagram;</t>
  </si>
  <si>
    <t>Telegram;VK;WhatsApp;Viber;Skype;Facebook Messenger;Instagram;WeChat;</t>
  </si>
  <si>
    <t>Telegram;VK;WhatsApp;iMessage;Viber;Skype;Facebook Messenger;Instagram;WeChat;</t>
  </si>
  <si>
    <t>Telegram;VK;WhatsApp;</t>
  </si>
  <si>
    <t>Windows Phone;IOS/iPadOS;</t>
  </si>
  <si>
    <t>Telegram;VK;WhatsApp;Skype;Instagram;</t>
  </si>
  <si>
    <t>VK;Viber;</t>
  </si>
  <si>
    <t>Telegram;VK;WhatsApp;Viber;Facebook Messenger;Instagram;</t>
  </si>
  <si>
    <t>Telegram;VK;WhatsApp;Skype;Facebook Messenger;Instagram;</t>
  </si>
  <si>
    <t>Windows;Linux;Android;</t>
  </si>
  <si>
    <t>Telegram;VK;WhatsApp;iMessage;Viber;Skype;Instagram;WeChat;</t>
  </si>
  <si>
    <t>WhatsApp;</t>
  </si>
  <si>
    <t>Telegram;VK;WhatsApp;iMessage;Viber;Instagram;</t>
  </si>
  <si>
    <t>Windows;MacOS;Android;</t>
  </si>
  <si>
    <t>Telegram;VK;WhatsApp;Viber;Skype;Instagram;</t>
  </si>
  <si>
    <t>Windows;MacOS;IOS/iPadOS;WatchOS;</t>
  </si>
  <si>
    <t>V live;VK;WhatsApp;iMessage;Viber;Instagram;</t>
  </si>
  <si>
    <t>Telegram;Skype;WeChat;</t>
  </si>
  <si>
    <t>Telegram;VK;Viber;Skype;Instagram;</t>
  </si>
  <si>
    <t>Telegram;WhatsApp;</t>
  </si>
  <si>
    <t>Windows;MacOS;</t>
  </si>
  <si>
    <t>Telegram;WhatsApp;iMessage;</t>
  </si>
  <si>
    <t>iMessage</t>
  </si>
  <si>
    <t>Telegram;Skype;ICQ;Instagram;</t>
  </si>
  <si>
    <t>WhatsApp;iMessage;</t>
  </si>
  <si>
    <t>MacOS;</t>
  </si>
  <si>
    <t>Telegram;VK;WhatsApp;Viber;Skype;</t>
  </si>
  <si>
    <t>Telegram;WhatsApp;Skype;Facebook Messenger;ICQ;Instagram;</t>
  </si>
  <si>
    <t>Telegram;iMessage;</t>
  </si>
  <si>
    <t>IOS/iPadOS;Android;</t>
  </si>
  <si>
    <t>Telegram;VK;WhatsApp;iMessage;Viber;Skype;Facebook Messenger;ICQ;Instagram;</t>
  </si>
  <si>
    <t>Windows Phone;IOS/iPadOS;Android;</t>
  </si>
  <si>
    <t>VK;WhatsApp;Skype;</t>
  </si>
  <si>
    <t>Skype</t>
  </si>
  <si>
    <t>MacOS;IOS/iPadOS;Android;</t>
  </si>
  <si>
    <t>Skype;</t>
  </si>
  <si>
    <t>Telegram;VK;WhatsApp;iMessage;Viber;Skype;</t>
  </si>
  <si>
    <t>Viber</t>
  </si>
  <si>
    <t>Windows;MacOS;IOS/iPadOS;Android;WatchOS;</t>
  </si>
  <si>
    <t>IOS/iPadOS;Android;WatchOS;</t>
  </si>
  <si>
    <t>Linux;MacOS;IOS/iPadOS;</t>
  </si>
  <si>
    <t>Linux;MacOS;IOS/iPadOS;Android;</t>
  </si>
  <si>
    <t>Telegram;VK;WhatsApp;iMessage;Viber;</t>
  </si>
  <si>
    <t>VK;WhatsApp;iMessage;</t>
  </si>
  <si>
    <t>MacOS;IOS/iPadOS;Android;WatchOS;</t>
  </si>
  <si>
    <t>Telegram;VK;iMessage;</t>
  </si>
  <si>
    <t>MacOS;Android;WatchOS;</t>
  </si>
  <si>
    <t>iMessage;</t>
  </si>
  <si>
    <t>Linux;IOS/iPadOS;</t>
  </si>
  <si>
    <t>Telegram;VK;WhatsApp;iMessage;Viber;WeChat;</t>
  </si>
  <si>
    <t>Linux;MacOS;Windows Phone;IOS/iPadOS;Android;</t>
  </si>
  <si>
    <t>Telegram;WhatsApp;iMessage;Viber;Skype;</t>
  </si>
  <si>
    <t>Linux;MacOS;</t>
  </si>
  <si>
    <t>VK;WhatsApp;</t>
  </si>
  <si>
    <t>IOS/iPadOS</t>
  </si>
  <si>
    <t>MacOS</t>
  </si>
  <si>
    <t>Windows</t>
  </si>
  <si>
    <t>WatchOS</t>
  </si>
  <si>
    <t>Linux</t>
  </si>
  <si>
    <t>Windows Phone</t>
  </si>
  <si>
    <t>Android</t>
  </si>
  <si>
    <t>Tizen</t>
  </si>
  <si>
    <t>Кол-во платформ</t>
  </si>
  <si>
    <t>Выборка</t>
  </si>
  <si>
    <t>Количество</t>
  </si>
  <si>
    <t>Facebook Messenger</t>
  </si>
  <si>
    <t>V live</t>
  </si>
  <si>
    <t>Большенство людей использует не больше 5 мессенджеров для общения</t>
  </si>
  <si>
    <t>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</si>
</sst>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0" applyFont="1" applyFill="1"/>
    <xf numFmtId="1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6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иллюстрирующая зависимость время провождения в месенджере от возраста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Данные!$E$1</c:f>
              <c:strCache>
                <c:ptCount val="1"/>
                <c:pt idx="0">
                  <c:v>Сколько времени в день вы проводите в мессенджере (Среднее значение)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xVal>
            <c:numRef>
              <c:f>Данные!$D$2:$D$95</c:f>
              <c:numCache>
                <c:formatCode>General</c:formatCode>
                <c:ptCount val="94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12</c:v>
                </c:pt>
                <c:pt idx="11">
                  <c:v>20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14</c:v>
                </c:pt>
                <c:pt idx="31">
                  <c:v>10</c:v>
                </c:pt>
                <c:pt idx="32">
                  <c:v>22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40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14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20</c:v>
                </c:pt>
                <c:pt idx="78">
                  <c:v>18</c:v>
                </c:pt>
                <c:pt idx="79">
                  <c:v>20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</c:numCache>
            </c:numRef>
          </c:xVal>
          <c:yVal>
            <c:numRef>
              <c:f>Данные!$E$2:$E$95</c:f>
              <c:numCache>
                <c:formatCode>0</c:formatCode>
                <c:ptCount val="94"/>
                <c:pt idx="0">
                  <c:v>11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9</c:v>
                </c:pt>
                <c:pt idx="20">
                  <c:v>1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7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19</c:v>
                </c:pt>
                <c:pt idx="43">
                  <c:v>11</c:v>
                </c:pt>
                <c:pt idx="44">
                  <c:v>4</c:v>
                </c:pt>
                <c:pt idx="45">
                  <c:v>4</c:v>
                </c:pt>
                <c:pt idx="46">
                  <c:v>15</c:v>
                </c:pt>
                <c:pt idx="47">
                  <c:v>9</c:v>
                </c:pt>
                <c:pt idx="48">
                  <c:v>11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9</c:v>
                </c:pt>
                <c:pt idx="54">
                  <c:v>5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23</c:v>
                </c:pt>
                <c:pt idx="59">
                  <c:v>1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7</c:v>
                </c:pt>
                <c:pt idx="75">
                  <c:v>5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7</c:v>
                </c:pt>
                <c:pt idx="89">
                  <c:v>1</c:v>
                </c:pt>
                <c:pt idx="90">
                  <c:v>9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</c:numCache>
            </c:numRef>
          </c:yVal>
          <c:bubbleSize>
            <c:numLit>
              <c:formatCode>General</c:formatCode>
              <c:ptCount val="9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4A-B849-A8B9-B4B758769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2"/>
        <c:showNegBubbles val="0"/>
        <c:axId val="1845299167"/>
        <c:axId val="1865382255"/>
      </c:bubbleChart>
      <c:valAx>
        <c:axId val="18452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382255"/>
        <c:crosses val="autoZero"/>
        <c:crossBetween val="midCat"/>
      </c:valAx>
      <c:valAx>
        <c:axId val="186538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29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Самые популярные</a:t>
            </a:r>
            <a:r>
              <a:rPr lang="ru-RU" baseline="0"/>
              <a:t> мессенджеры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Популярность!$A$1:$A$9</c:f>
              <c:strCache>
                <c:ptCount val="9"/>
                <c:pt idx="0">
                  <c:v>VK</c:v>
                </c:pt>
                <c:pt idx="1">
                  <c:v>Telegram</c:v>
                </c:pt>
                <c:pt idx="2">
                  <c:v>WhatsApp</c:v>
                </c:pt>
                <c:pt idx="3">
                  <c:v>Skype</c:v>
                </c:pt>
                <c:pt idx="4">
                  <c:v>Instagram</c:v>
                </c:pt>
                <c:pt idx="5">
                  <c:v>Instagram</c:v>
                </c:pt>
                <c:pt idx="6">
                  <c:v>WeChat</c:v>
                </c:pt>
                <c:pt idx="7">
                  <c:v>Viber</c:v>
                </c:pt>
                <c:pt idx="8">
                  <c:v>ICQ</c:v>
                </c:pt>
              </c:strCache>
            </c:strRef>
          </c:cat>
          <c:val>
            <c:numRef>
              <c:f>Популярность!$B$1:$B$9</c:f>
              <c:numCache>
                <c:formatCode>General</c:formatCode>
                <c:ptCount val="9"/>
                <c:pt idx="0">
                  <c:v>44</c:v>
                </c:pt>
                <c:pt idx="1">
                  <c:v>19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0446-90AA-6BCA5DDD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</a:t>
            </a:r>
            <a:r>
              <a:rPr lang="ru-RU" baseline="0"/>
              <a:t> мессенджеров используют люди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Месенджеры!$L$1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Месенджеры!$K$2:$K$11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</c:numCache>
            </c:numRef>
          </c:cat>
          <c:val>
            <c:numRef>
              <c:f>Месенджеры!$L$2:$L$11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2049-921C-D54890A3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148639"/>
        <c:axId val="986674303"/>
      </c:barChart>
      <c:catAx>
        <c:axId val="9881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используемых месенджеров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74303"/>
        <c:crosses val="autoZero"/>
        <c:auto val="1"/>
        <c:lblAlgn val="ctr"/>
        <c:lblOffset val="100"/>
        <c:noMultiLvlLbl val="0"/>
      </c:catAx>
      <c:valAx>
        <c:axId val="9866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Колиество людей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814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</a:t>
            </a:r>
            <a:r>
              <a:rPr lang="ru-RU" baseline="0"/>
              <a:t> платформ используют люди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Платформы!$I$1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Платформы!$H$2:$H$8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Платформы!$I$2:$I$8</c:f>
              <c:numCache>
                <c:formatCode>General</c:formatCode>
                <c:ptCount val="7"/>
                <c:pt idx="0">
                  <c:v>38</c:v>
                </c:pt>
                <c:pt idx="1">
                  <c:v>34</c:v>
                </c:pt>
                <c:pt idx="2">
                  <c:v>13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5-394C-84DD-875BF84B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289935"/>
        <c:axId val="967765471"/>
      </c:barChart>
      <c:catAx>
        <c:axId val="91428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используемых платформ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765471"/>
        <c:crosses val="autoZero"/>
        <c:auto val="1"/>
        <c:lblAlgn val="ctr"/>
        <c:lblOffset val="100"/>
        <c:noMultiLvlLbl val="0"/>
      </c:catAx>
      <c:valAx>
        <c:axId val="9677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людей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428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</a:t>
            </a:r>
            <a:r>
              <a:rPr lang="ru-RU" baseline="0"/>
              <a:t> тратят люди использующий той или иной мессенджер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Траты!$L$2:$T$2</c:f>
              <c:strCache>
                <c:ptCount val="9"/>
                <c:pt idx="0">
                  <c:v>VK</c:v>
                </c:pt>
                <c:pt idx="1">
                  <c:v>iMessage</c:v>
                </c:pt>
                <c:pt idx="2">
                  <c:v>ICQ</c:v>
                </c:pt>
                <c:pt idx="3">
                  <c:v>Skype</c:v>
                </c:pt>
                <c:pt idx="4">
                  <c:v>Telegram</c:v>
                </c:pt>
                <c:pt idx="5">
                  <c:v>Viber</c:v>
                </c:pt>
                <c:pt idx="6">
                  <c:v>WeChat</c:v>
                </c:pt>
                <c:pt idx="7">
                  <c:v>WhatsApp</c:v>
                </c:pt>
                <c:pt idx="8">
                  <c:v>Instagram</c:v>
                </c:pt>
              </c:strCache>
            </c:strRef>
          </c:cat>
          <c:val>
            <c:numRef>
              <c:f>Траты!$L$3:$T$3</c:f>
              <c:numCache>
                <c:formatCode>General</c:formatCode>
                <c:ptCount val="9"/>
                <c:pt idx="0">
                  <c:v>25909.090909090908</c:v>
                </c:pt>
                <c:pt idx="1">
                  <c:v>35833.333333333336</c:v>
                </c:pt>
                <c:pt idx="2">
                  <c:v>15000</c:v>
                </c:pt>
                <c:pt idx="3">
                  <c:v>30000</c:v>
                </c:pt>
                <c:pt idx="4">
                  <c:v>34736.84210526316</c:v>
                </c:pt>
                <c:pt idx="5">
                  <c:v>30000</c:v>
                </c:pt>
                <c:pt idx="6">
                  <c:v>40000</c:v>
                </c:pt>
                <c:pt idx="7">
                  <c:v>31444.444444444445</c:v>
                </c:pt>
                <c:pt idx="8">
                  <c:v>36666.666666666664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3-4B41-B868-56E1F2884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8500975"/>
        <c:axId val="1964707535"/>
      </c:barChart>
      <c:catAx>
        <c:axId val="146850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707535"/>
        <c:crosses val="autoZero"/>
        <c:auto val="1"/>
        <c:lblAlgn val="ctr"/>
        <c:lblOffset val="100"/>
        <c:noMultiLvlLbl val="0"/>
      </c:catAx>
      <c:valAx>
        <c:axId val="196470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50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  <cx:data id="1">
      <cx:numDim type="val">
        <cx:f>_xlchart.v1.50</cx:f>
      </cx:numDim>
    </cx:data>
    <cx:data id="2">
      <cx:numDim type="val">
        <cx:f>_xlchart.v1.52</cx:f>
      </cx:numDim>
    </cx:data>
    <cx:data id="3">
      <cx:numDim type="val">
        <cx:f>_xlchart.v1.54</cx:f>
      </cx:numDim>
    </cx:data>
    <cx:data id="4">
      <cx:numDim type="val">
        <cx:f>_xlchart.v1.56</cx:f>
      </cx:numDim>
    </cx:data>
    <cx:data id="5">
      <cx:numDim type="val">
        <cx:f>_xlchart.v1.58</cx:f>
      </cx:numDim>
    </cx:data>
    <cx:data id="6">
      <cx:numDim type="val">
        <cx:f>_xlchart.v1.60</cx:f>
      </cx:numDim>
    </cx:data>
    <cx:data id="7">
      <cx:numDim type="val">
        <cx:f>_xlchart.v1.62</cx:f>
      </cx:numDim>
    </cx:data>
    <cx:data id="8">
      <cx:numDim type="val">
        <cx:f>_xlchart.v1.64</cx:f>
      </cx:numDim>
    </cx:data>
  </cx:chartData>
  <cx:chart>
    <cx:plotArea>
      <cx:plotAreaRegion>
        <cx:series layoutId="boxWhisker" uniqueId="{887B234B-5F5F-A74F-93FF-B13EDB96866E}">
          <cx:tx>
            <cx:txData>
              <cx:f>_xlchart.v1.47</cx:f>
              <cx:v>VK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BE5DC2A7-6D94-084E-BB73-2F2DAFD660EE}">
          <cx:tx>
            <cx:txData>
              <cx:f>_xlchart.v1.49</cx:f>
              <cx:v>iMessage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8725C5D1-D8F7-2F4A-90F0-59DCF7E9A537}">
          <cx:tx>
            <cx:txData>
              <cx:f>_xlchart.v1.51</cx:f>
              <cx:v>ICQ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D5B72524-17C5-FF4A-98DA-BFCE04CE3FD9}">
          <cx:tx>
            <cx:txData>
              <cx:f>_xlchart.v1.53</cx:f>
              <cx:v>Skype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DCE76882-7A23-1841-90D3-2E566ECB5EB4}">
          <cx:tx>
            <cx:txData>
              <cx:f>_xlchart.v1.55</cx:f>
              <cx:v>Telegram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2CA5A0DC-85B2-8C4D-B92C-08A171679A68}">
          <cx:tx>
            <cx:txData>
              <cx:f>_xlchart.v1.57</cx:f>
              <cx:v>Viber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5B93BC7A-E18D-F249-B9EE-C92635244ADB}">
          <cx:tx>
            <cx:txData>
              <cx:f>_xlchart.v1.59</cx:f>
              <cx:v>WeChat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586EBCEF-67A7-2A47-BC79-429C1F0E6841}">
          <cx:tx>
            <cx:txData>
              <cx:f>_xlchart.v1.61</cx:f>
              <cx:v>WhatsApp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7874B3D6-4FB8-654D-BF05-A1F7C6E96EB9}">
          <cx:tx>
            <cx:txData>
              <cx:f>_xlchart.v1.63</cx:f>
              <cx:v>Instagram</cx:v>
            </cx:txData>
          </cx:tx>
          <cx:dataId val="8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</xdr:colOff>
      <xdr:row>0</xdr:row>
      <xdr:rowOff>31750</xdr:rowOff>
    </xdr:from>
    <xdr:to>
      <xdr:col>15</xdr:col>
      <xdr:colOff>665237</xdr:colOff>
      <xdr:row>31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A1A0D6B-952D-C646-9850-B9A641DDD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6350</xdr:rowOff>
    </xdr:from>
    <xdr:to>
      <xdr:col>9</xdr:col>
      <xdr:colOff>25400</xdr:colOff>
      <xdr:row>20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1D2033-2454-1640-8477-56549F74F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1512</xdr:colOff>
      <xdr:row>11</xdr:row>
      <xdr:rowOff>29935</xdr:rowOff>
    </xdr:from>
    <xdr:to>
      <xdr:col>15</xdr:col>
      <xdr:colOff>461131</xdr:colOff>
      <xdr:row>25</xdr:row>
      <xdr:rowOff>63802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8648FF-F5C4-7A46-8F7F-3E862EBA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57151</xdr:colOff>
      <xdr:row>8</xdr:row>
      <xdr:rowOff>31750</xdr:rowOff>
    </xdr:from>
    <xdr:to>
      <xdr:col>12</xdr:col>
      <xdr:colOff>804930</xdr:colOff>
      <xdr:row>25</xdr:row>
      <xdr:rowOff>187816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CCABA1-B341-444C-92A1-0835652E2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818444</xdr:colOff>
      <xdr:row>18</xdr:row>
      <xdr:rowOff>56445</xdr:rowOff>
    </xdr:from>
    <xdr:to>
      <xdr:col>20</xdr:col>
      <xdr:colOff>42332</xdr:colOff>
      <xdr:row>48</xdr:row>
      <xdr:rowOff>112889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F9CD4EA3-9EBD-5246-82CC-12202C644C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9000" y="3612445"/>
              <a:ext cx="7549443" cy="59831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825498</xdr:colOff>
      <xdr:row>3</xdr:row>
      <xdr:rowOff>32454</xdr:rowOff>
    </xdr:from>
    <xdr:to>
      <xdr:col>19</xdr:col>
      <xdr:colOff>818443</xdr:colOff>
      <xdr:row>18</xdr:row>
      <xdr:rowOff>112888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F25D699-C11E-CB45-9D19-AA43EE14C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5" totalsRowShown="0">
  <autoFilter ref="A1:F95" xr:uid="{00000000-0009-0000-0100-000001000000}"/>
  <sortState ref="A2:F95">
    <sortCondition descending="1" ref="F1:F95"/>
  </sortState>
  <tableColumns count="6">
    <tableColumn id="6" xr3:uid="{00000000-0010-0000-0000-000006000000}" name="Платформа на которой вы используете мессенджер" dataDxfId="5"/>
    <tableColumn id="7" xr3:uid="{00000000-0010-0000-0000-000007000000}" name="Какие мессенджеры вы использовали" dataDxfId="4"/>
    <tableColumn id="8" xr3:uid="{00000000-0010-0000-0000-000008000000}" name="Ваш основной мессенджер" dataDxfId="3"/>
    <tableColumn id="9" xr3:uid="{00000000-0010-0000-0000-000009000000}" name="Ваш возраст" dataDxfId="2"/>
    <tableColumn id="10" xr3:uid="{00000000-0010-0000-0000-00000A000000}" name="Сколько времени в день вы проводите в мессенджере (Среднее значение)" dataDxfId="1"/>
    <tableColumn id="11" xr3:uid="{00000000-0010-0000-0000-00000B000000}" name="Сколько денег вы тратите в месяц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zoomScale="84" zoomScaleNormal="84" workbookViewId="0">
      <selection activeCell="J82" sqref="J82"/>
    </sheetView>
  </sheetViews>
  <sheetFormatPr baseColWidth="10" defaultColWidth="8.83203125" defaultRowHeight="15" x14ac:dyDescent="0.2"/>
  <cols>
    <col min="1" max="1" width="20" bestFit="1" customWidth="1"/>
    <col min="2" max="2" width="22.1640625" customWidth="1"/>
    <col min="3" max="3" width="20" bestFit="1" customWidth="1"/>
    <col min="4" max="4" width="13.1640625" customWidth="1"/>
    <col min="5" max="5" width="12.6640625" customWidth="1"/>
    <col min="6" max="6" width="20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106</v>
      </c>
    </row>
    <row r="2" spans="1:7" x14ac:dyDescent="0.2">
      <c r="A2" s="1" t="s">
        <v>19</v>
      </c>
      <c r="B2" s="1" t="s">
        <v>30</v>
      </c>
      <c r="C2" s="1" t="s">
        <v>31</v>
      </c>
      <c r="D2" s="1">
        <v>20</v>
      </c>
      <c r="E2" s="4">
        <v>11</v>
      </c>
      <c r="F2" s="1">
        <v>30000</v>
      </c>
    </row>
    <row r="3" spans="1:7" x14ac:dyDescent="0.2">
      <c r="A3" s="1" t="s">
        <v>33</v>
      </c>
      <c r="B3" s="1" t="s">
        <v>40</v>
      </c>
      <c r="C3" s="1" t="s">
        <v>25</v>
      </c>
      <c r="D3" s="1">
        <v>18</v>
      </c>
      <c r="E3" s="4">
        <v>2</v>
      </c>
      <c r="F3" s="1">
        <v>100000</v>
      </c>
    </row>
    <row r="4" spans="1:7" x14ac:dyDescent="0.2">
      <c r="A4" s="1" t="s">
        <v>23</v>
      </c>
      <c r="B4" s="1" t="s">
        <v>24</v>
      </c>
      <c r="C4" s="1" t="s">
        <v>25</v>
      </c>
      <c r="D4" s="1">
        <v>20</v>
      </c>
      <c r="E4" s="4">
        <v>4</v>
      </c>
      <c r="F4" s="1">
        <v>80000</v>
      </c>
    </row>
    <row r="5" spans="1:7" x14ac:dyDescent="0.2">
      <c r="A5" s="1" t="s">
        <v>19</v>
      </c>
      <c r="B5" s="1" t="s">
        <v>37</v>
      </c>
      <c r="C5" s="1" t="s">
        <v>25</v>
      </c>
      <c r="D5" s="1">
        <v>18</v>
      </c>
      <c r="E5" s="4">
        <v>5</v>
      </c>
      <c r="F5" s="1">
        <v>80000</v>
      </c>
    </row>
    <row r="6" spans="1:7" x14ac:dyDescent="0.2">
      <c r="A6" s="1" t="s">
        <v>15</v>
      </c>
      <c r="B6" s="1" t="s">
        <v>54</v>
      </c>
      <c r="C6" s="1" t="s">
        <v>8</v>
      </c>
      <c r="D6" s="1">
        <v>18</v>
      </c>
      <c r="E6" s="4">
        <v>3</v>
      </c>
      <c r="F6" s="1">
        <v>80000</v>
      </c>
    </row>
    <row r="7" spans="1:7" x14ac:dyDescent="0.2">
      <c r="A7" s="1" t="s">
        <v>63</v>
      </c>
      <c r="B7" s="1" t="s">
        <v>64</v>
      </c>
      <c r="C7" s="1" t="s">
        <v>35</v>
      </c>
      <c r="D7" s="1">
        <v>20</v>
      </c>
      <c r="E7" s="4">
        <v>9</v>
      </c>
      <c r="F7" s="1">
        <v>80000</v>
      </c>
    </row>
    <row r="8" spans="1:7" x14ac:dyDescent="0.2">
      <c r="A8" s="1" t="s">
        <v>88</v>
      </c>
      <c r="B8" s="1" t="s">
        <v>89</v>
      </c>
      <c r="C8" s="1" t="s">
        <v>60</v>
      </c>
      <c r="D8" s="1">
        <v>18</v>
      </c>
      <c r="E8" s="4">
        <v>1</v>
      </c>
      <c r="F8" s="1">
        <v>80000</v>
      </c>
    </row>
    <row r="9" spans="1:7" x14ac:dyDescent="0.2">
      <c r="A9" s="1" t="s">
        <v>28</v>
      </c>
      <c r="B9" s="1" t="s">
        <v>39</v>
      </c>
      <c r="C9" s="1" t="s">
        <v>25</v>
      </c>
      <c r="D9" s="1">
        <v>18</v>
      </c>
      <c r="E9" s="4">
        <v>3</v>
      </c>
      <c r="F9" s="1">
        <v>50000</v>
      </c>
    </row>
    <row r="10" spans="1:7" x14ac:dyDescent="0.2">
      <c r="A10" s="1" t="s">
        <v>51</v>
      </c>
      <c r="B10" s="1" t="s">
        <v>20</v>
      </c>
      <c r="C10" s="1" t="s">
        <v>8</v>
      </c>
      <c r="D10" s="1">
        <v>20</v>
      </c>
      <c r="E10" s="4">
        <v>5</v>
      </c>
      <c r="F10" s="1">
        <v>50000</v>
      </c>
    </row>
    <row r="11" spans="1:7" x14ac:dyDescent="0.2">
      <c r="A11" s="1" t="s">
        <v>26</v>
      </c>
      <c r="B11" s="1" t="s">
        <v>55</v>
      </c>
      <c r="C11" s="1" t="s">
        <v>31</v>
      </c>
      <c r="D11" s="1">
        <v>20</v>
      </c>
      <c r="E11" s="4">
        <v>4</v>
      </c>
      <c r="F11" s="1">
        <v>50000</v>
      </c>
    </row>
    <row r="12" spans="1:7" x14ac:dyDescent="0.2">
      <c r="A12" s="1" t="s">
        <v>13</v>
      </c>
      <c r="B12" s="1" t="s">
        <v>57</v>
      </c>
      <c r="C12" s="1" t="s">
        <v>22</v>
      </c>
      <c r="D12" s="1">
        <v>12</v>
      </c>
      <c r="E12" s="4">
        <v>5</v>
      </c>
      <c r="F12" s="1">
        <v>50000</v>
      </c>
    </row>
    <row r="13" spans="1:7" x14ac:dyDescent="0.2">
      <c r="A13" s="1" t="s">
        <v>63</v>
      </c>
      <c r="B13" s="1" t="s">
        <v>65</v>
      </c>
      <c r="C13" s="1" t="s">
        <v>60</v>
      </c>
      <c r="D13" s="1">
        <v>20</v>
      </c>
      <c r="E13" s="4">
        <v>7</v>
      </c>
      <c r="F13" s="1">
        <v>50000</v>
      </c>
    </row>
    <row r="14" spans="1:7" x14ac:dyDescent="0.2">
      <c r="A14" s="1" t="s">
        <v>67</v>
      </c>
      <c r="B14" s="1" t="s">
        <v>68</v>
      </c>
      <c r="C14" s="1" t="s">
        <v>8</v>
      </c>
      <c r="D14" s="1">
        <v>18</v>
      </c>
      <c r="E14" s="4">
        <v>4</v>
      </c>
      <c r="F14" s="1">
        <v>50000</v>
      </c>
    </row>
    <row r="15" spans="1:7" x14ac:dyDescent="0.2">
      <c r="A15" s="1" t="s">
        <v>67</v>
      </c>
      <c r="B15" s="1" t="s">
        <v>73</v>
      </c>
      <c r="C15" s="1" t="s">
        <v>35</v>
      </c>
      <c r="D15" s="1">
        <v>18</v>
      </c>
      <c r="E15" s="4">
        <v>4</v>
      </c>
      <c r="F15" s="1">
        <v>50000</v>
      </c>
    </row>
    <row r="16" spans="1:7" x14ac:dyDescent="0.2">
      <c r="A16" s="1" t="s">
        <v>67</v>
      </c>
      <c r="B16" s="1" t="s">
        <v>74</v>
      </c>
      <c r="C16" s="1" t="s">
        <v>71</v>
      </c>
      <c r="D16" s="1">
        <v>20</v>
      </c>
      <c r="E16" s="4">
        <v>2</v>
      </c>
      <c r="F16" s="1">
        <v>50000</v>
      </c>
    </row>
    <row r="17" spans="1:6" x14ac:dyDescent="0.2">
      <c r="A17" s="1" t="s">
        <v>76</v>
      </c>
      <c r="B17" s="1" t="s">
        <v>14</v>
      </c>
      <c r="C17" s="1" t="s">
        <v>22</v>
      </c>
      <c r="D17" s="1">
        <v>18</v>
      </c>
      <c r="E17" s="4">
        <v>4</v>
      </c>
      <c r="F17" s="1">
        <v>50000</v>
      </c>
    </row>
    <row r="18" spans="1:6" x14ac:dyDescent="0.2">
      <c r="A18" s="1" t="s">
        <v>79</v>
      </c>
      <c r="B18" s="1" t="s">
        <v>80</v>
      </c>
      <c r="C18" s="1" t="s">
        <v>25</v>
      </c>
      <c r="D18" s="1">
        <v>18</v>
      </c>
      <c r="E18" s="4">
        <v>5</v>
      </c>
      <c r="F18" s="1">
        <v>50000</v>
      </c>
    </row>
    <row r="19" spans="1:6" x14ac:dyDescent="0.2">
      <c r="A19" s="1" t="s">
        <v>82</v>
      </c>
      <c r="B19" s="1" t="s">
        <v>59</v>
      </c>
      <c r="C19" s="1" t="s">
        <v>60</v>
      </c>
      <c r="D19" s="1">
        <v>18</v>
      </c>
      <c r="E19" s="4">
        <v>7</v>
      </c>
      <c r="F19" s="1">
        <v>50000</v>
      </c>
    </row>
    <row r="20" spans="1:6" x14ac:dyDescent="0.2">
      <c r="A20" s="1" t="s">
        <v>76</v>
      </c>
      <c r="B20" s="1" t="s">
        <v>83</v>
      </c>
      <c r="C20" s="1" t="s">
        <v>25</v>
      </c>
      <c r="D20" s="1">
        <v>18</v>
      </c>
      <c r="E20" s="4">
        <v>4</v>
      </c>
      <c r="F20" s="1">
        <v>50000</v>
      </c>
    </row>
    <row r="21" spans="1:6" x14ac:dyDescent="0.2">
      <c r="A21" s="1" t="s">
        <v>79</v>
      </c>
      <c r="B21" s="1" t="s">
        <v>7</v>
      </c>
      <c r="C21" s="1" t="s">
        <v>35</v>
      </c>
      <c r="D21" s="1">
        <v>18</v>
      </c>
      <c r="E21" s="4">
        <v>9</v>
      </c>
      <c r="F21" s="1">
        <v>50000</v>
      </c>
    </row>
    <row r="22" spans="1:6" x14ac:dyDescent="0.2">
      <c r="A22" s="1" t="s">
        <v>78</v>
      </c>
      <c r="B22" s="1" t="s">
        <v>73</v>
      </c>
      <c r="C22" s="1" t="s">
        <v>60</v>
      </c>
      <c r="D22" s="1">
        <v>18</v>
      </c>
      <c r="E22" s="4">
        <v>1</v>
      </c>
      <c r="F22" s="1">
        <v>50000</v>
      </c>
    </row>
    <row r="23" spans="1:6" x14ac:dyDescent="0.2">
      <c r="A23" s="1" t="s">
        <v>6</v>
      </c>
      <c r="B23" s="1" t="s">
        <v>7</v>
      </c>
      <c r="C23" s="1" t="s">
        <v>8</v>
      </c>
      <c r="D23" s="1">
        <v>18</v>
      </c>
      <c r="E23" s="4">
        <v>5</v>
      </c>
      <c r="F23" s="1">
        <v>30000</v>
      </c>
    </row>
    <row r="24" spans="1:6" x14ac:dyDescent="0.2">
      <c r="A24" s="1" t="s">
        <v>11</v>
      </c>
      <c r="B24" s="1" t="s">
        <v>12</v>
      </c>
      <c r="C24" s="1" t="s">
        <v>8</v>
      </c>
      <c r="D24" s="1">
        <v>18</v>
      </c>
      <c r="E24" s="4">
        <v>5</v>
      </c>
      <c r="F24" s="1">
        <v>30000</v>
      </c>
    </row>
    <row r="25" spans="1:6" x14ac:dyDescent="0.2">
      <c r="A25" s="1" t="s">
        <v>15</v>
      </c>
      <c r="B25" s="1" t="s">
        <v>12</v>
      </c>
      <c r="C25" s="1" t="s">
        <v>8</v>
      </c>
      <c r="D25" s="1">
        <v>18</v>
      </c>
      <c r="E25" s="4">
        <v>2</v>
      </c>
      <c r="F25" s="1">
        <v>30000</v>
      </c>
    </row>
    <row r="26" spans="1:6" x14ac:dyDescent="0.2">
      <c r="A26" s="1" t="s">
        <v>13</v>
      </c>
      <c r="B26" s="1" t="s">
        <v>10</v>
      </c>
      <c r="C26" s="1" t="s">
        <v>8</v>
      </c>
      <c r="D26" s="1">
        <v>18</v>
      </c>
      <c r="E26" s="4">
        <v>5</v>
      </c>
      <c r="F26" s="1">
        <v>30000</v>
      </c>
    </row>
    <row r="27" spans="1:6" x14ac:dyDescent="0.2">
      <c r="A27" s="1" t="s">
        <v>26</v>
      </c>
      <c r="B27" s="1" t="s">
        <v>20</v>
      </c>
      <c r="C27" s="1" t="s">
        <v>8</v>
      </c>
      <c r="D27" s="1">
        <v>18</v>
      </c>
      <c r="E27" s="4">
        <v>2</v>
      </c>
      <c r="F27" s="1">
        <v>30000</v>
      </c>
    </row>
    <row r="28" spans="1:6" x14ac:dyDescent="0.2">
      <c r="A28" s="1" t="s">
        <v>26</v>
      </c>
      <c r="B28" s="1" t="s">
        <v>41</v>
      </c>
      <c r="C28" s="1" t="s">
        <v>8</v>
      </c>
      <c r="D28" s="1">
        <v>20</v>
      </c>
      <c r="E28" s="4">
        <v>3</v>
      </c>
      <c r="F28" s="1">
        <v>30000</v>
      </c>
    </row>
    <row r="29" spans="1:6" x14ac:dyDescent="0.2">
      <c r="A29" s="1" t="s">
        <v>42</v>
      </c>
      <c r="B29" s="1" t="s">
        <v>10</v>
      </c>
      <c r="C29" s="1" t="s">
        <v>25</v>
      </c>
      <c r="D29" s="1">
        <v>18</v>
      </c>
      <c r="E29" s="4">
        <v>5</v>
      </c>
      <c r="F29" s="1">
        <v>30000</v>
      </c>
    </row>
    <row r="30" spans="1:6" x14ac:dyDescent="0.2">
      <c r="A30" s="1" t="s">
        <v>28</v>
      </c>
      <c r="B30" s="1" t="s">
        <v>43</v>
      </c>
      <c r="C30" s="1" t="s">
        <v>8</v>
      </c>
      <c r="D30" s="1">
        <v>18</v>
      </c>
      <c r="E30" s="4">
        <v>3</v>
      </c>
      <c r="F30" s="1">
        <v>30000</v>
      </c>
    </row>
    <row r="31" spans="1:6" x14ac:dyDescent="0.2">
      <c r="A31" s="1" t="s">
        <v>53</v>
      </c>
      <c r="B31" s="1" t="s">
        <v>12</v>
      </c>
      <c r="C31" s="1" t="s">
        <v>8</v>
      </c>
      <c r="D31" s="1">
        <v>18</v>
      </c>
      <c r="E31" s="4">
        <v>5</v>
      </c>
      <c r="F31" s="1">
        <v>30000</v>
      </c>
    </row>
    <row r="32" spans="1:6" x14ac:dyDescent="0.2">
      <c r="A32" s="1" t="s">
        <v>33</v>
      </c>
      <c r="B32" s="1" t="s">
        <v>61</v>
      </c>
      <c r="C32" s="1" t="s">
        <v>35</v>
      </c>
      <c r="D32" s="1">
        <v>14</v>
      </c>
      <c r="E32" s="4">
        <v>3</v>
      </c>
      <c r="F32" s="1">
        <v>30000</v>
      </c>
    </row>
    <row r="33" spans="1:16" x14ac:dyDescent="0.2">
      <c r="A33" s="1" t="s">
        <v>23</v>
      </c>
      <c r="B33" s="1" t="s">
        <v>62</v>
      </c>
      <c r="C33" s="1" t="s">
        <v>60</v>
      </c>
      <c r="D33" s="1">
        <v>10</v>
      </c>
      <c r="E33" s="4">
        <v>4</v>
      </c>
      <c r="F33" s="1">
        <v>30000</v>
      </c>
    </row>
    <row r="34" spans="1:16" x14ac:dyDescent="0.2">
      <c r="A34" s="1" t="s">
        <v>23</v>
      </c>
      <c r="B34" s="1" t="s">
        <v>66</v>
      </c>
      <c r="C34" s="1" t="s">
        <v>25</v>
      </c>
      <c r="D34" s="1">
        <v>22</v>
      </c>
      <c r="E34" s="4">
        <v>5</v>
      </c>
      <c r="F34" s="1">
        <v>30000</v>
      </c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">
      <c r="A35" s="1" t="s">
        <v>67</v>
      </c>
      <c r="B35" s="1" t="s">
        <v>7</v>
      </c>
      <c r="C35" s="1" t="s">
        <v>8</v>
      </c>
      <c r="D35" s="1">
        <v>18</v>
      </c>
      <c r="E35" s="4">
        <v>7</v>
      </c>
      <c r="F35" s="1">
        <v>30000</v>
      </c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">
      <c r="A36" s="1" t="s">
        <v>67</v>
      </c>
      <c r="B36" s="1" t="s">
        <v>7</v>
      </c>
      <c r="C36" s="1" t="s">
        <v>25</v>
      </c>
      <c r="D36" s="1">
        <v>18</v>
      </c>
      <c r="E36" s="4">
        <v>5</v>
      </c>
      <c r="F36" s="1">
        <v>30000</v>
      </c>
    </row>
    <row r="37" spans="1:16" x14ac:dyDescent="0.2">
      <c r="A37" s="1" t="s">
        <v>67</v>
      </c>
      <c r="B37" s="1" t="s">
        <v>32</v>
      </c>
      <c r="C37" s="1" t="s">
        <v>75</v>
      </c>
      <c r="D37" s="1">
        <v>18</v>
      </c>
      <c r="E37" s="4">
        <v>4</v>
      </c>
      <c r="F37" s="1">
        <v>30000</v>
      </c>
    </row>
    <row r="38" spans="1:16" x14ac:dyDescent="0.2">
      <c r="A38" s="1" t="s">
        <v>77</v>
      </c>
      <c r="B38" s="1" t="s">
        <v>62</v>
      </c>
      <c r="C38" s="1" t="s">
        <v>60</v>
      </c>
      <c r="D38" s="1">
        <v>20</v>
      </c>
      <c r="E38" s="4">
        <v>5</v>
      </c>
      <c r="F38" s="1">
        <v>30000</v>
      </c>
    </row>
    <row r="39" spans="1:16" x14ac:dyDescent="0.2">
      <c r="A39" s="1" t="s">
        <v>78</v>
      </c>
      <c r="B39" s="1" t="s">
        <v>41</v>
      </c>
      <c r="C39" s="1" t="s">
        <v>8</v>
      </c>
      <c r="D39" s="1">
        <v>18</v>
      </c>
      <c r="E39" s="4">
        <v>7</v>
      </c>
      <c r="F39" s="1">
        <v>30000</v>
      </c>
    </row>
    <row r="40" spans="1:16" x14ac:dyDescent="0.2">
      <c r="A40" s="1" t="s">
        <v>86</v>
      </c>
      <c r="B40" s="1" t="s">
        <v>85</v>
      </c>
      <c r="C40" s="1" t="s">
        <v>25</v>
      </c>
      <c r="D40" s="1">
        <v>18</v>
      </c>
      <c r="E40" s="4">
        <v>4</v>
      </c>
      <c r="F40" s="1">
        <v>30000</v>
      </c>
    </row>
    <row r="41" spans="1:16" x14ac:dyDescent="0.2">
      <c r="A41" s="1" t="s">
        <v>11</v>
      </c>
      <c r="B41" s="1" t="s">
        <v>87</v>
      </c>
      <c r="C41" s="1" t="s">
        <v>60</v>
      </c>
      <c r="D41" s="1">
        <v>18</v>
      </c>
      <c r="E41" s="4">
        <v>3</v>
      </c>
      <c r="F41" s="1">
        <v>30000</v>
      </c>
    </row>
    <row r="42" spans="1:16" x14ac:dyDescent="0.2">
      <c r="A42" s="1" t="s">
        <v>90</v>
      </c>
      <c r="B42" s="1" t="s">
        <v>91</v>
      </c>
      <c r="C42" s="1" t="s">
        <v>60</v>
      </c>
      <c r="D42" s="1">
        <v>18</v>
      </c>
      <c r="E42" s="4">
        <v>4</v>
      </c>
      <c r="F42" s="1">
        <v>30000</v>
      </c>
    </row>
    <row r="43" spans="1:16" x14ac:dyDescent="0.2">
      <c r="A43" s="1" t="s">
        <v>26</v>
      </c>
      <c r="B43" s="1" t="s">
        <v>20</v>
      </c>
      <c r="C43" s="1" t="s">
        <v>35</v>
      </c>
      <c r="D43" s="1">
        <v>18</v>
      </c>
      <c r="E43" s="4">
        <v>2</v>
      </c>
      <c r="F43" s="1">
        <v>3000</v>
      </c>
    </row>
    <row r="44" spans="1:16" x14ac:dyDescent="0.2">
      <c r="A44" s="1" t="s">
        <v>15</v>
      </c>
      <c r="B44" s="1" t="s">
        <v>16</v>
      </c>
      <c r="C44" s="1" t="s">
        <v>17</v>
      </c>
      <c r="D44" s="1">
        <v>40</v>
      </c>
      <c r="E44" s="4">
        <v>19</v>
      </c>
      <c r="F44" s="1">
        <v>15000</v>
      </c>
    </row>
    <row r="45" spans="1:16" x14ac:dyDescent="0.2">
      <c r="A45" s="1" t="s">
        <v>33</v>
      </c>
      <c r="B45" s="1" t="s">
        <v>34</v>
      </c>
      <c r="C45" s="1" t="s">
        <v>8</v>
      </c>
      <c r="D45" s="1">
        <v>18</v>
      </c>
      <c r="E45" s="4">
        <v>11</v>
      </c>
      <c r="F45" s="1">
        <v>150000</v>
      </c>
    </row>
    <row r="46" spans="1:16" x14ac:dyDescent="0.2">
      <c r="A46" s="1" t="s">
        <v>13</v>
      </c>
      <c r="B46" s="1" t="s">
        <v>14</v>
      </c>
      <c r="C46" s="1" t="s">
        <v>8</v>
      </c>
      <c r="D46" s="1">
        <v>18</v>
      </c>
      <c r="E46" s="4">
        <v>4</v>
      </c>
      <c r="F46" s="1">
        <v>20000</v>
      </c>
    </row>
    <row r="47" spans="1:16" x14ac:dyDescent="0.2">
      <c r="A47" s="1" t="s">
        <v>18</v>
      </c>
      <c r="B47" s="1" t="s">
        <v>12</v>
      </c>
      <c r="C47" s="1" t="s">
        <v>8</v>
      </c>
      <c r="D47" s="1">
        <v>18</v>
      </c>
      <c r="E47" s="4">
        <v>4</v>
      </c>
      <c r="F47" s="1">
        <v>20000</v>
      </c>
    </row>
    <row r="48" spans="1:16" x14ac:dyDescent="0.2">
      <c r="A48" s="1" t="s">
        <v>19</v>
      </c>
      <c r="B48" s="1" t="s">
        <v>20</v>
      </c>
      <c r="C48" s="1" t="s">
        <v>8</v>
      </c>
      <c r="D48" s="1">
        <v>18</v>
      </c>
      <c r="E48" s="4">
        <v>15</v>
      </c>
      <c r="F48" s="1">
        <v>20000</v>
      </c>
    </row>
    <row r="49" spans="1:6" x14ac:dyDescent="0.2">
      <c r="A49" s="1" t="s">
        <v>19</v>
      </c>
      <c r="B49" s="1" t="s">
        <v>7</v>
      </c>
      <c r="C49" s="1" t="s">
        <v>8</v>
      </c>
      <c r="D49" s="1">
        <v>18</v>
      </c>
      <c r="E49" s="4">
        <v>9</v>
      </c>
      <c r="F49" s="1">
        <v>20000</v>
      </c>
    </row>
    <row r="50" spans="1:6" x14ac:dyDescent="0.2">
      <c r="A50" s="1" t="s">
        <v>21</v>
      </c>
      <c r="B50" s="1" t="s">
        <v>68</v>
      </c>
      <c r="C50" s="1" t="s">
        <v>8</v>
      </c>
      <c r="D50" s="1">
        <v>18</v>
      </c>
      <c r="E50" s="4">
        <v>11</v>
      </c>
      <c r="F50" s="1">
        <v>20000</v>
      </c>
    </row>
    <row r="51" spans="1:6" x14ac:dyDescent="0.2">
      <c r="A51" s="1" t="s">
        <v>26</v>
      </c>
      <c r="B51" s="1" t="s">
        <v>27</v>
      </c>
      <c r="C51" s="1" t="s">
        <v>8</v>
      </c>
      <c r="D51" s="1">
        <v>18</v>
      </c>
      <c r="E51" s="4">
        <v>2</v>
      </c>
      <c r="F51" s="1">
        <v>20000</v>
      </c>
    </row>
    <row r="52" spans="1:6" x14ac:dyDescent="0.2">
      <c r="A52" s="1" t="s">
        <v>28</v>
      </c>
      <c r="B52" s="1" t="s">
        <v>20</v>
      </c>
      <c r="C52" s="1" t="s">
        <v>8</v>
      </c>
      <c r="D52" s="1">
        <v>18</v>
      </c>
      <c r="E52" s="4">
        <v>2</v>
      </c>
      <c r="F52" s="1">
        <v>20000</v>
      </c>
    </row>
    <row r="53" spans="1:6" x14ac:dyDescent="0.2">
      <c r="A53" s="1" t="s">
        <v>19</v>
      </c>
      <c r="B53" s="1" t="s">
        <v>29</v>
      </c>
      <c r="C53" s="1" t="s">
        <v>35</v>
      </c>
      <c r="D53" s="1">
        <v>18</v>
      </c>
      <c r="E53" s="4">
        <v>2</v>
      </c>
      <c r="F53" s="1">
        <v>20000</v>
      </c>
    </row>
    <row r="54" spans="1:6" x14ac:dyDescent="0.2">
      <c r="A54" s="1" t="s">
        <v>19</v>
      </c>
      <c r="B54" s="1" t="s">
        <v>20</v>
      </c>
      <c r="C54" s="1" t="s">
        <v>8</v>
      </c>
      <c r="D54" s="1">
        <v>18</v>
      </c>
      <c r="E54" s="4">
        <v>2</v>
      </c>
      <c r="F54" s="1">
        <v>20000</v>
      </c>
    </row>
    <row r="55" spans="1:6" x14ac:dyDescent="0.2">
      <c r="A55" s="1" t="s">
        <v>19</v>
      </c>
      <c r="B55" s="1" t="s">
        <v>38</v>
      </c>
      <c r="C55" s="1" t="s">
        <v>8</v>
      </c>
      <c r="D55" s="1">
        <v>18</v>
      </c>
      <c r="E55" s="4">
        <v>9</v>
      </c>
      <c r="F55" s="1">
        <v>20000</v>
      </c>
    </row>
    <row r="56" spans="1:6" x14ac:dyDescent="0.2">
      <c r="A56" s="1" t="s">
        <v>19</v>
      </c>
      <c r="B56" s="1" t="s">
        <v>20</v>
      </c>
      <c r="C56" s="1" t="s">
        <v>8</v>
      </c>
      <c r="D56" s="1">
        <v>18</v>
      </c>
      <c r="E56" s="4">
        <v>5</v>
      </c>
      <c r="F56" s="1">
        <v>20000</v>
      </c>
    </row>
    <row r="57" spans="1:6" x14ac:dyDescent="0.2">
      <c r="A57" s="1" t="s">
        <v>26</v>
      </c>
      <c r="B57" s="1" t="s">
        <v>43</v>
      </c>
      <c r="C57" s="1" t="s">
        <v>8</v>
      </c>
      <c r="D57" s="1">
        <v>18</v>
      </c>
      <c r="E57" s="4">
        <v>4</v>
      </c>
      <c r="F57" s="1">
        <v>20000</v>
      </c>
    </row>
    <row r="58" spans="1:6" x14ac:dyDescent="0.2">
      <c r="A58" s="1" t="s">
        <v>28</v>
      </c>
      <c r="B58" s="1" t="s">
        <v>44</v>
      </c>
      <c r="C58" s="1" t="s">
        <v>8</v>
      </c>
      <c r="D58" s="1">
        <v>18</v>
      </c>
      <c r="E58" s="4">
        <v>2</v>
      </c>
      <c r="F58" s="1">
        <v>20000</v>
      </c>
    </row>
    <row r="59" spans="1:6" x14ac:dyDescent="0.2">
      <c r="A59" s="1" t="s">
        <v>28</v>
      </c>
      <c r="B59" s="1" t="s">
        <v>45</v>
      </c>
      <c r="C59" s="1" t="s">
        <v>8</v>
      </c>
      <c r="D59" s="1">
        <v>18</v>
      </c>
      <c r="E59" s="4">
        <v>2</v>
      </c>
      <c r="F59" s="1">
        <v>20000</v>
      </c>
    </row>
    <row r="60" spans="1:6" x14ac:dyDescent="0.2">
      <c r="A60" s="1" t="s">
        <v>28</v>
      </c>
      <c r="B60" s="1" t="s">
        <v>46</v>
      </c>
      <c r="C60" s="1" t="s">
        <v>8</v>
      </c>
      <c r="D60" s="1">
        <v>18</v>
      </c>
      <c r="E60" s="4">
        <v>23</v>
      </c>
      <c r="F60" s="1">
        <v>20000</v>
      </c>
    </row>
    <row r="61" spans="1:6" x14ac:dyDescent="0.2">
      <c r="A61" s="1" t="s">
        <v>47</v>
      </c>
      <c r="B61" s="1" t="s">
        <v>41</v>
      </c>
      <c r="C61" s="1" t="s">
        <v>8</v>
      </c>
      <c r="D61" s="1">
        <v>18</v>
      </c>
      <c r="E61" s="4">
        <v>1</v>
      </c>
      <c r="F61" s="1">
        <v>20000</v>
      </c>
    </row>
    <row r="62" spans="1:6" x14ac:dyDescent="0.2">
      <c r="A62" s="1" t="s">
        <v>11</v>
      </c>
      <c r="B62" s="1" t="s">
        <v>48</v>
      </c>
      <c r="C62" s="1" t="s">
        <v>35</v>
      </c>
      <c r="D62" s="1">
        <v>18</v>
      </c>
      <c r="E62" s="4">
        <v>5</v>
      </c>
      <c r="F62" s="1">
        <v>20000</v>
      </c>
    </row>
    <row r="63" spans="1:6" x14ac:dyDescent="0.2">
      <c r="A63" s="1" t="s">
        <v>28</v>
      </c>
      <c r="B63" s="1" t="s">
        <v>41</v>
      </c>
      <c r="C63" s="1" t="s">
        <v>8</v>
      </c>
      <c r="D63" s="1">
        <v>18</v>
      </c>
      <c r="E63" s="4">
        <v>4</v>
      </c>
      <c r="F63" s="1">
        <v>20000</v>
      </c>
    </row>
    <row r="64" spans="1:6" x14ac:dyDescent="0.2">
      <c r="A64" s="1" t="s">
        <v>28</v>
      </c>
      <c r="B64" s="1" t="s">
        <v>49</v>
      </c>
      <c r="C64" s="1" t="s">
        <v>25</v>
      </c>
      <c r="D64" s="1">
        <v>18</v>
      </c>
      <c r="E64" s="4">
        <v>3</v>
      </c>
      <c r="F64" s="1">
        <v>20000</v>
      </c>
    </row>
    <row r="65" spans="1:6" x14ac:dyDescent="0.2">
      <c r="A65" s="1" t="s">
        <v>13</v>
      </c>
      <c r="B65" s="1" t="s">
        <v>50</v>
      </c>
      <c r="C65" s="1" t="s">
        <v>8</v>
      </c>
      <c r="D65" s="1">
        <v>18</v>
      </c>
      <c r="E65" s="4">
        <v>2</v>
      </c>
      <c r="F65" s="1">
        <v>20000</v>
      </c>
    </row>
    <row r="66" spans="1:6" x14ac:dyDescent="0.2">
      <c r="A66" s="1" t="s">
        <v>19</v>
      </c>
      <c r="B66" s="1" t="s">
        <v>38</v>
      </c>
      <c r="C66" s="1" t="s">
        <v>8</v>
      </c>
      <c r="D66" s="1">
        <v>18</v>
      </c>
      <c r="E66" s="4">
        <v>4</v>
      </c>
      <c r="F66" s="1">
        <v>20000</v>
      </c>
    </row>
    <row r="67" spans="1:6" x14ac:dyDescent="0.2">
      <c r="A67" s="1" t="s">
        <v>28</v>
      </c>
      <c r="B67" s="1" t="s">
        <v>52</v>
      </c>
      <c r="C67" s="1" t="s">
        <v>8</v>
      </c>
      <c r="D67" s="1">
        <v>18</v>
      </c>
      <c r="E67" s="4">
        <v>5</v>
      </c>
      <c r="F67" s="1">
        <v>20000</v>
      </c>
    </row>
    <row r="68" spans="1:6" x14ac:dyDescent="0.2">
      <c r="A68" s="1" t="s">
        <v>26</v>
      </c>
      <c r="B68" s="1" t="s">
        <v>12</v>
      </c>
      <c r="C68" s="1" t="s">
        <v>8</v>
      </c>
      <c r="D68" s="1">
        <v>18</v>
      </c>
      <c r="E68" s="4">
        <v>3</v>
      </c>
      <c r="F68" s="1">
        <v>20000</v>
      </c>
    </row>
    <row r="69" spans="1:6" x14ac:dyDescent="0.2">
      <c r="A69" s="1" t="s">
        <v>19</v>
      </c>
      <c r="B69" s="1" t="s">
        <v>16</v>
      </c>
      <c r="C69" s="1" t="s">
        <v>8</v>
      </c>
      <c r="D69" s="1">
        <v>18</v>
      </c>
      <c r="E69" s="4">
        <v>5</v>
      </c>
      <c r="F69" s="1">
        <v>20000</v>
      </c>
    </row>
    <row r="70" spans="1:6" x14ac:dyDescent="0.2">
      <c r="A70" s="1" t="s">
        <v>26</v>
      </c>
      <c r="B70" s="1" t="s">
        <v>41</v>
      </c>
      <c r="C70" s="1" t="s">
        <v>25</v>
      </c>
      <c r="D70" s="1">
        <v>18</v>
      </c>
      <c r="E70" s="4">
        <v>5</v>
      </c>
      <c r="F70" s="1">
        <v>20000</v>
      </c>
    </row>
    <row r="71" spans="1:6" x14ac:dyDescent="0.2">
      <c r="A71" s="1" t="s">
        <v>58</v>
      </c>
      <c r="B71" s="1" t="s">
        <v>59</v>
      </c>
      <c r="C71" s="1" t="s">
        <v>60</v>
      </c>
      <c r="D71" s="1">
        <v>14</v>
      </c>
      <c r="E71" s="4">
        <v>3</v>
      </c>
      <c r="F71" s="1">
        <v>20000</v>
      </c>
    </row>
    <row r="72" spans="1:6" x14ac:dyDescent="0.2">
      <c r="A72" s="1" t="s">
        <v>67</v>
      </c>
      <c r="B72" s="1" t="s">
        <v>59</v>
      </c>
      <c r="C72" s="1" t="s">
        <v>25</v>
      </c>
      <c r="D72" s="1">
        <v>18</v>
      </c>
      <c r="E72" s="4">
        <v>3</v>
      </c>
      <c r="F72" s="1">
        <v>20000</v>
      </c>
    </row>
    <row r="73" spans="1:6" x14ac:dyDescent="0.2">
      <c r="A73" s="1" t="s">
        <v>63</v>
      </c>
      <c r="B73" s="1" t="s">
        <v>41</v>
      </c>
      <c r="C73" s="1" t="s">
        <v>25</v>
      </c>
      <c r="D73" s="1">
        <v>18</v>
      </c>
      <c r="E73" s="4">
        <v>3</v>
      </c>
      <c r="F73" s="1">
        <v>20000</v>
      </c>
    </row>
    <row r="74" spans="1:6" x14ac:dyDescent="0.2">
      <c r="A74" s="1" t="s">
        <v>69</v>
      </c>
      <c r="B74" s="1" t="s">
        <v>70</v>
      </c>
      <c r="C74" s="1" t="s">
        <v>71</v>
      </c>
      <c r="D74" s="1">
        <v>18</v>
      </c>
      <c r="E74" s="4">
        <v>4</v>
      </c>
      <c r="F74" s="1">
        <v>20000</v>
      </c>
    </row>
    <row r="75" spans="1:6" x14ac:dyDescent="0.2">
      <c r="A75" s="1" t="s">
        <v>72</v>
      </c>
      <c r="B75" s="1" t="s">
        <v>41</v>
      </c>
      <c r="C75" s="1" t="s">
        <v>60</v>
      </c>
      <c r="D75" s="1">
        <v>18</v>
      </c>
      <c r="E75" s="4">
        <v>4</v>
      </c>
      <c r="F75" s="1">
        <v>20000</v>
      </c>
    </row>
    <row r="76" spans="1:6" x14ac:dyDescent="0.2">
      <c r="A76" s="1" t="s">
        <v>33</v>
      </c>
      <c r="B76" s="1" t="s">
        <v>62</v>
      </c>
      <c r="C76" s="1" t="s">
        <v>60</v>
      </c>
      <c r="D76" s="1">
        <v>18</v>
      </c>
      <c r="E76" s="4">
        <v>7</v>
      </c>
      <c r="F76" s="1">
        <v>20000</v>
      </c>
    </row>
    <row r="77" spans="1:6" x14ac:dyDescent="0.2">
      <c r="A77" s="1" t="s">
        <v>78</v>
      </c>
      <c r="B77" s="1" t="s">
        <v>81</v>
      </c>
      <c r="C77" s="1" t="s">
        <v>35</v>
      </c>
      <c r="D77" s="1">
        <v>18</v>
      </c>
      <c r="E77" s="4">
        <v>5</v>
      </c>
      <c r="F77" s="1">
        <v>20000</v>
      </c>
    </row>
    <row r="78" spans="1:6" x14ac:dyDescent="0.2">
      <c r="A78" s="1" t="s">
        <v>84</v>
      </c>
      <c r="B78" s="1" t="s">
        <v>85</v>
      </c>
      <c r="C78" s="1" t="s">
        <v>60</v>
      </c>
      <c r="D78" s="1">
        <v>18</v>
      </c>
      <c r="E78" s="4">
        <v>3</v>
      </c>
      <c r="F78" s="1">
        <v>20000</v>
      </c>
    </row>
    <row r="79" spans="1:6" x14ac:dyDescent="0.2">
      <c r="A79" s="1" t="s">
        <v>72</v>
      </c>
      <c r="B79" s="1" t="s">
        <v>14</v>
      </c>
      <c r="C79" s="1" t="s">
        <v>71</v>
      </c>
      <c r="D79" s="1">
        <v>20</v>
      </c>
      <c r="E79" s="4">
        <v>1</v>
      </c>
      <c r="F79" s="1">
        <v>20000</v>
      </c>
    </row>
    <row r="80" spans="1:6" x14ac:dyDescent="0.2">
      <c r="A80" s="1" t="s">
        <v>9</v>
      </c>
      <c r="B80" s="1" t="s">
        <v>10</v>
      </c>
      <c r="C80" s="1" t="s">
        <v>8</v>
      </c>
      <c r="D80" s="1">
        <v>18</v>
      </c>
      <c r="E80" s="4">
        <v>3</v>
      </c>
      <c r="F80" s="1">
        <v>10000</v>
      </c>
    </row>
    <row r="81" spans="1:6" x14ac:dyDescent="0.2">
      <c r="A81" s="1" t="s">
        <v>13</v>
      </c>
      <c r="B81" s="1" t="s">
        <v>20</v>
      </c>
      <c r="C81" s="1" t="s">
        <v>8</v>
      </c>
      <c r="D81" s="1">
        <v>20</v>
      </c>
      <c r="E81" s="4">
        <v>3</v>
      </c>
      <c r="F81" s="1">
        <v>10000</v>
      </c>
    </row>
    <row r="82" spans="1:6" x14ac:dyDescent="0.2">
      <c r="A82" s="1" t="s">
        <v>19</v>
      </c>
      <c r="B82" s="1" t="s">
        <v>20</v>
      </c>
      <c r="C82" s="1" t="s">
        <v>22</v>
      </c>
      <c r="D82" s="1">
        <v>18</v>
      </c>
      <c r="E82" s="4">
        <v>2</v>
      </c>
      <c r="F82" s="1">
        <v>10000</v>
      </c>
    </row>
    <row r="83" spans="1:6" x14ac:dyDescent="0.2">
      <c r="A83" s="1" t="s">
        <v>26</v>
      </c>
      <c r="B83" s="1" t="s">
        <v>29</v>
      </c>
      <c r="C83" s="1" t="s">
        <v>8</v>
      </c>
      <c r="D83" s="1">
        <v>18</v>
      </c>
      <c r="E83" s="4">
        <v>4</v>
      </c>
      <c r="F83" s="1">
        <v>10000</v>
      </c>
    </row>
    <row r="84" spans="1:6" x14ac:dyDescent="0.2">
      <c r="A84" s="1" t="s">
        <v>19</v>
      </c>
      <c r="B84" s="1" t="s">
        <v>20</v>
      </c>
      <c r="C84" s="1" t="s">
        <v>8</v>
      </c>
      <c r="D84" s="1">
        <v>18</v>
      </c>
      <c r="E84" s="4">
        <v>1</v>
      </c>
      <c r="F84" s="1">
        <v>10000</v>
      </c>
    </row>
    <row r="85" spans="1:6" x14ac:dyDescent="0.2">
      <c r="A85" s="1" t="s">
        <v>19</v>
      </c>
      <c r="B85" s="1" t="s">
        <v>32</v>
      </c>
      <c r="C85" s="1" t="s">
        <v>25</v>
      </c>
      <c r="D85" s="1">
        <v>18</v>
      </c>
      <c r="E85" s="4">
        <v>2</v>
      </c>
      <c r="F85" s="1">
        <v>10000</v>
      </c>
    </row>
    <row r="86" spans="1:6" x14ac:dyDescent="0.2">
      <c r="A86" s="1" t="s">
        <v>28</v>
      </c>
      <c r="B86" s="1" t="s">
        <v>36</v>
      </c>
      <c r="C86" s="1" t="s">
        <v>35</v>
      </c>
      <c r="D86" s="1">
        <v>18</v>
      </c>
      <c r="E86" s="4">
        <v>1</v>
      </c>
      <c r="F86" s="1">
        <v>10000</v>
      </c>
    </row>
    <row r="87" spans="1:6" x14ac:dyDescent="0.2">
      <c r="A87" s="1" t="s">
        <v>19</v>
      </c>
      <c r="B87" s="1" t="s">
        <v>12</v>
      </c>
      <c r="C87" s="1" t="s">
        <v>8</v>
      </c>
      <c r="D87" s="1">
        <v>18</v>
      </c>
      <c r="E87" s="4">
        <v>4</v>
      </c>
      <c r="F87" s="1">
        <v>10000</v>
      </c>
    </row>
    <row r="88" spans="1:6" x14ac:dyDescent="0.2">
      <c r="A88" s="1" t="s">
        <v>19</v>
      </c>
      <c r="B88" s="1" t="s">
        <v>20</v>
      </c>
      <c r="C88" s="1" t="s">
        <v>25</v>
      </c>
      <c r="D88" s="1">
        <v>18</v>
      </c>
      <c r="E88" s="4">
        <v>3</v>
      </c>
      <c r="F88" s="1">
        <v>10000</v>
      </c>
    </row>
    <row r="89" spans="1:6" x14ac:dyDescent="0.2">
      <c r="A89" s="1" t="s">
        <v>28</v>
      </c>
      <c r="B89" s="1" t="s">
        <v>43</v>
      </c>
      <c r="C89" s="1" t="s">
        <v>8</v>
      </c>
      <c r="D89" s="1">
        <v>18</v>
      </c>
      <c r="E89" s="4">
        <v>3</v>
      </c>
      <c r="F89" s="1">
        <v>10000</v>
      </c>
    </row>
    <row r="90" spans="1:6" x14ac:dyDescent="0.2">
      <c r="A90" s="1" t="s">
        <v>19</v>
      </c>
      <c r="B90" s="1" t="s">
        <v>12</v>
      </c>
      <c r="C90" s="1" t="s">
        <v>8</v>
      </c>
      <c r="D90" s="1">
        <v>18</v>
      </c>
      <c r="E90" s="4">
        <v>7</v>
      </c>
      <c r="F90" s="1">
        <v>10000</v>
      </c>
    </row>
    <row r="91" spans="1:6" x14ac:dyDescent="0.2">
      <c r="A91" s="1" t="s">
        <v>26</v>
      </c>
      <c r="B91" s="1" t="s">
        <v>52</v>
      </c>
      <c r="C91" s="1" t="s">
        <v>8</v>
      </c>
      <c r="D91" s="1">
        <v>18</v>
      </c>
      <c r="E91" s="4">
        <v>1</v>
      </c>
      <c r="F91" s="1">
        <v>10000</v>
      </c>
    </row>
    <row r="92" spans="1:6" x14ac:dyDescent="0.2">
      <c r="A92" s="1" t="s">
        <v>28</v>
      </c>
      <c r="B92" s="1" t="s">
        <v>43</v>
      </c>
      <c r="C92" s="1" t="s">
        <v>8</v>
      </c>
      <c r="D92" s="1">
        <v>18</v>
      </c>
      <c r="E92" s="4">
        <v>9</v>
      </c>
      <c r="F92" s="1">
        <v>10000</v>
      </c>
    </row>
    <row r="93" spans="1:6" x14ac:dyDescent="0.2">
      <c r="A93" s="1" t="s">
        <v>11</v>
      </c>
      <c r="B93" s="1" t="s">
        <v>56</v>
      </c>
      <c r="C93" s="1" t="s">
        <v>25</v>
      </c>
      <c r="D93" s="1">
        <v>18</v>
      </c>
      <c r="E93" s="4">
        <v>5</v>
      </c>
      <c r="F93" s="1">
        <v>10000</v>
      </c>
    </row>
    <row r="94" spans="1:6" x14ac:dyDescent="0.2">
      <c r="A94" s="1" t="s">
        <v>19</v>
      </c>
      <c r="B94" s="1" t="s">
        <v>57</v>
      </c>
      <c r="C94" s="1" t="s">
        <v>25</v>
      </c>
      <c r="D94" s="1">
        <v>18</v>
      </c>
      <c r="E94" s="4">
        <v>3</v>
      </c>
      <c r="F94" s="1">
        <v>10000</v>
      </c>
    </row>
    <row r="95" spans="1:6" x14ac:dyDescent="0.2">
      <c r="A95" s="1" t="s">
        <v>23</v>
      </c>
      <c r="B95" s="1" t="s">
        <v>12</v>
      </c>
      <c r="C95" s="1" t="s">
        <v>25</v>
      </c>
      <c r="D95" s="1">
        <v>18</v>
      </c>
      <c r="E95" s="4">
        <v>1</v>
      </c>
      <c r="F95" s="1">
        <v>10000</v>
      </c>
    </row>
  </sheetData>
  <sortState ref="I40:J48">
    <sortCondition descending="1" ref="J40:J48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4D03-114E-814A-9E2D-6EB048BB5376}">
  <dimension ref="A1:L95"/>
  <sheetViews>
    <sheetView workbookViewId="0">
      <selection activeCell="E31" sqref="E31"/>
    </sheetView>
  </sheetViews>
  <sheetFormatPr baseColWidth="10" defaultRowHeight="15" x14ac:dyDescent="0.2"/>
  <cols>
    <col min="11" max="11" width="20" bestFit="1" customWidth="1"/>
    <col min="12" max="12" width="26.83203125" customWidth="1"/>
  </cols>
  <sheetData>
    <row r="1" spans="1:12" x14ac:dyDescent="0.2">
      <c r="A1" t="s">
        <v>8</v>
      </c>
      <c r="B1">
        <f>COUNTIF(Table1[Ваш основной мессенджер],"VK")</f>
        <v>44</v>
      </c>
      <c r="K1" s="1"/>
      <c r="L1" s="1"/>
    </row>
    <row r="2" spans="1:12" x14ac:dyDescent="0.2">
      <c r="A2" t="s">
        <v>25</v>
      </c>
      <c r="B2">
        <f>COUNTIF(Table1[Ваш основной мессенджер],"Telegram")</f>
        <v>19</v>
      </c>
      <c r="K2" s="1"/>
      <c r="L2" s="1"/>
    </row>
    <row r="3" spans="1:12" x14ac:dyDescent="0.2">
      <c r="A3" t="s">
        <v>35</v>
      </c>
      <c r="B3">
        <f>COUNTIF(Table1[Ваш основной мессенджер],"WhatsApp")</f>
        <v>9</v>
      </c>
      <c r="K3" s="1"/>
      <c r="L3" s="1"/>
    </row>
    <row r="4" spans="1:12" x14ac:dyDescent="0.2">
      <c r="A4" t="s">
        <v>71</v>
      </c>
      <c r="B4">
        <f>COUNTIF(Table1[Ваш основной мессенджер],"Skype")</f>
        <v>3</v>
      </c>
      <c r="K4" s="1"/>
      <c r="L4" s="1"/>
    </row>
    <row r="5" spans="1:12" x14ac:dyDescent="0.2">
      <c r="A5" t="s">
        <v>22</v>
      </c>
      <c r="B5">
        <f>COUNTIF(Table1[Ваш основной мессенджер],"Instagram")</f>
        <v>3</v>
      </c>
      <c r="K5" s="1"/>
      <c r="L5" s="1"/>
    </row>
    <row r="6" spans="1:12" x14ac:dyDescent="0.2">
      <c r="A6" t="s">
        <v>22</v>
      </c>
      <c r="B6">
        <f>COUNTIF(Table1[Ваш основной мессенджер],"Instagram")</f>
        <v>3</v>
      </c>
      <c r="K6" s="1"/>
      <c r="L6" s="1"/>
    </row>
    <row r="7" spans="1:12" x14ac:dyDescent="0.2">
      <c r="A7" t="s">
        <v>31</v>
      </c>
      <c r="B7">
        <f>COUNTIF(Table1[Ваш основной мессенджер],"WeChat")</f>
        <v>2</v>
      </c>
      <c r="K7" s="1"/>
      <c r="L7" s="1"/>
    </row>
    <row r="8" spans="1:12" x14ac:dyDescent="0.2">
      <c r="A8" t="s">
        <v>75</v>
      </c>
      <c r="B8">
        <f>COUNTIF(Table1[Ваш основной мессенджер],"Viber")</f>
        <v>1</v>
      </c>
      <c r="K8" s="1"/>
      <c r="L8" s="1"/>
    </row>
    <row r="9" spans="1:12" x14ac:dyDescent="0.2">
      <c r="A9" t="s">
        <v>17</v>
      </c>
      <c r="B9">
        <f>COUNTIF(Table1[Ваш основной мессенджер],"ICQ")</f>
        <v>1</v>
      </c>
      <c r="K9" s="1"/>
      <c r="L9" s="1"/>
    </row>
    <row r="10" spans="1:12" x14ac:dyDescent="0.2">
      <c r="K10" s="1"/>
      <c r="L10" s="1"/>
    </row>
    <row r="11" spans="1:12" x14ac:dyDescent="0.2">
      <c r="K11" s="1"/>
      <c r="L11" s="1"/>
    </row>
    <row r="12" spans="1:12" x14ac:dyDescent="0.2">
      <c r="K12" s="1"/>
      <c r="L12" s="1"/>
    </row>
    <row r="13" spans="1:12" x14ac:dyDescent="0.2">
      <c r="K13" s="1"/>
      <c r="L13" s="1"/>
    </row>
    <row r="14" spans="1:12" x14ac:dyDescent="0.2">
      <c r="K14" s="1"/>
      <c r="L14" s="1"/>
    </row>
    <row r="15" spans="1:12" x14ac:dyDescent="0.2">
      <c r="K15" s="1"/>
      <c r="L15" s="1"/>
    </row>
    <row r="16" spans="1:12" x14ac:dyDescent="0.2">
      <c r="K16" s="1"/>
      <c r="L16" s="1"/>
    </row>
    <row r="17" spans="11:12" x14ac:dyDescent="0.2">
      <c r="K17" s="1"/>
      <c r="L17" s="1"/>
    </row>
    <row r="18" spans="11:12" x14ac:dyDescent="0.2">
      <c r="K18" s="1"/>
      <c r="L18" s="1"/>
    </row>
    <row r="19" spans="11:12" x14ac:dyDescent="0.2">
      <c r="K19" s="1"/>
      <c r="L19" s="1"/>
    </row>
    <row r="20" spans="11:12" x14ac:dyDescent="0.2">
      <c r="K20" s="1"/>
      <c r="L20" s="1"/>
    </row>
    <row r="21" spans="11:12" x14ac:dyDescent="0.2">
      <c r="K21" s="1"/>
      <c r="L21" s="1"/>
    </row>
    <row r="22" spans="11:12" x14ac:dyDescent="0.2">
      <c r="K22" s="1"/>
      <c r="L22" s="1"/>
    </row>
    <row r="23" spans="11:12" x14ac:dyDescent="0.2">
      <c r="K23" s="1"/>
      <c r="L23" s="1"/>
    </row>
    <row r="24" spans="11:12" x14ac:dyDescent="0.2">
      <c r="K24" s="1"/>
      <c r="L24" s="1"/>
    </row>
    <row r="25" spans="11:12" x14ac:dyDescent="0.2">
      <c r="K25" s="1"/>
      <c r="L25" s="1"/>
    </row>
    <row r="26" spans="11:12" x14ac:dyDescent="0.2">
      <c r="K26" s="1"/>
      <c r="L26" s="1"/>
    </row>
    <row r="27" spans="11:12" x14ac:dyDescent="0.2">
      <c r="K27" s="1"/>
      <c r="L27" s="1"/>
    </row>
    <row r="28" spans="11:12" x14ac:dyDescent="0.2">
      <c r="K28" s="1"/>
      <c r="L28" s="1"/>
    </row>
    <row r="29" spans="11:12" x14ac:dyDescent="0.2">
      <c r="K29" s="1"/>
      <c r="L29" s="1"/>
    </row>
    <row r="30" spans="11:12" x14ac:dyDescent="0.2">
      <c r="K30" s="1"/>
      <c r="L30" s="1"/>
    </row>
    <row r="31" spans="11:12" x14ac:dyDescent="0.2">
      <c r="K31" s="1"/>
      <c r="L31" s="1"/>
    </row>
    <row r="32" spans="11:12" x14ac:dyDescent="0.2">
      <c r="K32" s="1"/>
      <c r="L32" s="1"/>
    </row>
    <row r="33" spans="11:12" x14ac:dyDescent="0.2">
      <c r="K33" s="1"/>
      <c r="L33" s="1"/>
    </row>
    <row r="34" spans="11:12" x14ac:dyDescent="0.2">
      <c r="K34" s="1"/>
      <c r="L34" s="1"/>
    </row>
    <row r="35" spans="11:12" x14ac:dyDescent="0.2">
      <c r="K35" s="1"/>
      <c r="L35" s="1"/>
    </row>
    <row r="36" spans="11:12" x14ac:dyDescent="0.2">
      <c r="K36" s="1"/>
      <c r="L36" s="1"/>
    </row>
    <row r="37" spans="11:12" x14ac:dyDescent="0.2">
      <c r="K37" s="1"/>
      <c r="L37" s="1"/>
    </row>
    <row r="38" spans="11:12" x14ac:dyDescent="0.2">
      <c r="K38" s="1"/>
      <c r="L38" s="1"/>
    </row>
    <row r="39" spans="11:12" x14ac:dyDescent="0.2">
      <c r="K39" s="1"/>
      <c r="L39" s="1"/>
    </row>
    <row r="40" spans="11:12" x14ac:dyDescent="0.2">
      <c r="K40" s="1"/>
      <c r="L40" s="1"/>
    </row>
    <row r="41" spans="11:12" x14ac:dyDescent="0.2">
      <c r="K41" s="1"/>
      <c r="L41" s="1"/>
    </row>
    <row r="42" spans="11:12" x14ac:dyDescent="0.2">
      <c r="K42" s="1"/>
      <c r="L42" s="1"/>
    </row>
    <row r="43" spans="11:12" x14ac:dyDescent="0.2">
      <c r="K43" s="1"/>
      <c r="L43" s="1"/>
    </row>
    <row r="44" spans="11:12" x14ac:dyDescent="0.2">
      <c r="K44" s="1"/>
      <c r="L44" s="1"/>
    </row>
    <row r="45" spans="11:12" x14ac:dyDescent="0.2">
      <c r="K45" s="1"/>
      <c r="L45" s="1"/>
    </row>
    <row r="46" spans="11:12" x14ac:dyDescent="0.2">
      <c r="K46" s="1"/>
      <c r="L46" s="1"/>
    </row>
    <row r="47" spans="11:12" x14ac:dyDescent="0.2">
      <c r="K47" s="1"/>
      <c r="L47" s="1"/>
    </row>
    <row r="48" spans="11:12" x14ac:dyDescent="0.2">
      <c r="K48" s="1"/>
      <c r="L48" s="1"/>
    </row>
    <row r="49" spans="11:12" x14ac:dyDescent="0.2">
      <c r="K49" s="1"/>
      <c r="L49" s="1"/>
    </row>
    <row r="50" spans="11:12" x14ac:dyDescent="0.2">
      <c r="K50" s="1"/>
      <c r="L50" s="1"/>
    </row>
    <row r="51" spans="11:12" x14ac:dyDescent="0.2">
      <c r="K51" s="1"/>
      <c r="L51" s="1"/>
    </row>
    <row r="52" spans="11:12" x14ac:dyDescent="0.2">
      <c r="K52" s="1"/>
      <c r="L52" s="1"/>
    </row>
    <row r="53" spans="11:12" x14ac:dyDescent="0.2">
      <c r="K53" s="1"/>
      <c r="L53" s="1"/>
    </row>
    <row r="54" spans="11:12" x14ac:dyDescent="0.2">
      <c r="K54" s="1"/>
      <c r="L54" s="1"/>
    </row>
    <row r="55" spans="11:12" x14ac:dyDescent="0.2">
      <c r="K55" s="1"/>
      <c r="L55" s="1"/>
    </row>
    <row r="56" spans="11:12" x14ac:dyDescent="0.2">
      <c r="K56" s="1"/>
      <c r="L56" s="1"/>
    </row>
    <row r="57" spans="11:12" x14ac:dyDescent="0.2">
      <c r="K57" s="1"/>
      <c r="L57" s="1"/>
    </row>
    <row r="58" spans="11:12" x14ac:dyDescent="0.2">
      <c r="K58" s="1"/>
      <c r="L58" s="1"/>
    </row>
    <row r="59" spans="11:12" x14ac:dyDescent="0.2">
      <c r="K59" s="1"/>
      <c r="L59" s="1"/>
    </row>
    <row r="60" spans="11:12" x14ac:dyDescent="0.2">
      <c r="K60" s="1"/>
      <c r="L60" s="1"/>
    </row>
    <row r="61" spans="11:12" x14ac:dyDescent="0.2">
      <c r="K61" s="1"/>
      <c r="L61" s="1"/>
    </row>
    <row r="62" spans="11:12" x14ac:dyDescent="0.2">
      <c r="K62" s="1"/>
      <c r="L62" s="1"/>
    </row>
    <row r="63" spans="11:12" x14ac:dyDescent="0.2">
      <c r="K63" s="1"/>
      <c r="L63" s="1"/>
    </row>
    <row r="64" spans="11:12" x14ac:dyDescent="0.2">
      <c r="K64" s="1"/>
      <c r="L64" s="1"/>
    </row>
    <row r="65" spans="11:12" x14ac:dyDescent="0.2">
      <c r="K65" s="1"/>
      <c r="L65" s="1"/>
    </row>
    <row r="66" spans="11:12" x14ac:dyDescent="0.2">
      <c r="K66" s="1"/>
      <c r="L66" s="1"/>
    </row>
    <row r="67" spans="11:12" x14ac:dyDescent="0.2">
      <c r="K67" s="1"/>
      <c r="L67" s="1"/>
    </row>
    <row r="68" spans="11:12" x14ac:dyDescent="0.2">
      <c r="K68" s="1"/>
      <c r="L68" s="1"/>
    </row>
    <row r="69" spans="11:12" x14ac:dyDescent="0.2">
      <c r="K69" s="1"/>
      <c r="L69" s="1"/>
    </row>
    <row r="70" spans="11:12" x14ac:dyDescent="0.2">
      <c r="K70" s="1"/>
      <c r="L70" s="1"/>
    </row>
    <row r="71" spans="11:12" x14ac:dyDescent="0.2">
      <c r="K71" s="1"/>
      <c r="L71" s="1"/>
    </row>
    <row r="72" spans="11:12" x14ac:dyDescent="0.2">
      <c r="K72" s="1"/>
      <c r="L72" s="1"/>
    </row>
    <row r="73" spans="11:12" x14ac:dyDescent="0.2">
      <c r="K73" s="1"/>
      <c r="L73" s="1"/>
    </row>
    <row r="74" spans="11:12" x14ac:dyDescent="0.2">
      <c r="K74" s="1"/>
      <c r="L74" s="1"/>
    </row>
    <row r="75" spans="11:12" x14ac:dyDescent="0.2">
      <c r="K75" s="1"/>
      <c r="L75" s="1"/>
    </row>
    <row r="76" spans="11:12" x14ac:dyDescent="0.2">
      <c r="K76" s="1"/>
      <c r="L76" s="1"/>
    </row>
    <row r="77" spans="11:12" x14ac:dyDescent="0.2">
      <c r="K77" s="1"/>
      <c r="L77" s="1"/>
    </row>
    <row r="78" spans="11:12" x14ac:dyDescent="0.2">
      <c r="K78" s="1"/>
      <c r="L78" s="1"/>
    </row>
    <row r="79" spans="11:12" x14ac:dyDescent="0.2">
      <c r="K79" s="1"/>
      <c r="L79" s="1"/>
    </row>
    <row r="80" spans="11:12" x14ac:dyDescent="0.2">
      <c r="K80" s="1"/>
      <c r="L80" s="1"/>
    </row>
    <row r="81" spans="11:12" x14ac:dyDescent="0.2">
      <c r="K81" s="1"/>
      <c r="L81" s="1"/>
    </row>
    <row r="82" spans="11:12" x14ac:dyDescent="0.2">
      <c r="K82" s="1"/>
      <c r="L82" s="1"/>
    </row>
    <row r="83" spans="11:12" x14ac:dyDescent="0.2">
      <c r="K83" s="1"/>
      <c r="L83" s="1"/>
    </row>
    <row r="84" spans="11:12" x14ac:dyDescent="0.2">
      <c r="K84" s="1"/>
      <c r="L84" s="1"/>
    </row>
    <row r="85" spans="11:12" x14ac:dyDescent="0.2">
      <c r="K85" s="1"/>
      <c r="L85" s="1"/>
    </row>
    <row r="86" spans="11:12" x14ac:dyDescent="0.2">
      <c r="K86" s="1"/>
      <c r="L86" s="1"/>
    </row>
    <row r="87" spans="11:12" x14ac:dyDescent="0.2">
      <c r="K87" s="1"/>
      <c r="L87" s="1"/>
    </row>
    <row r="88" spans="11:12" x14ac:dyDescent="0.2">
      <c r="K88" s="1"/>
      <c r="L88" s="1"/>
    </row>
    <row r="89" spans="11:12" x14ac:dyDescent="0.2">
      <c r="K89" s="1"/>
      <c r="L89" s="1"/>
    </row>
    <row r="90" spans="11:12" x14ac:dyDescent="0.2">
      <c r="K90" s="1"/>
      <c r="L90" s="1"/>
    </row>
    <row r="91" spans="11:12" x14ac:dyDescent="0.2">
      <c r="K91" s="1"/>
      <c r="L91" s="1"/>
    </row>
    <row r="92" spans="11:12" x14ac:dyDescent="0.2">
      <c r="K92" s="1"/>
      <c r="L92" s="1"/>
    </row>
    <row r="93" spans="11:12" x14ac:dyDescent="0.2">
      <c r="K93" s="1"/>
      <c r="L93" s="1"/>
    </row>
    <row r="94" spans="11:12" x14ac:dyDescent="0.2">
      <c r="K94" s="1"/>
      <c r="L94" s="1"/>
    </row>
    <row r="95" spans="11:12" x14ac:dyDescent="0.2">
      <c r="K95" s="1"/>
      <c r="L9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3AF2-F085-B04E-A88C-05BEEA22B9DA}">
  <dimension ref="A1:L95"/>
  <sheetViews>
    <sheetView tabSelected="1" zoomScaleNormal="230" workbookViewId="0">
      <selection activeCell="M4" sqref="M4"/>
    </sheetView>
  </sheetViews>
  <sheetFormatPr baseColWidth="10" defaultRowHeight="15" x14ac:dyDescent="0.2"/>
  <cols>
    <col min="1" max="1" width="22.1640625" customWidth="1"/>
    <col min="10" max="10" width="15.1640625" customWidth="1"/>
  </cols>
  <sheetData>
    <row r="1" spans="1:12" x14ac:dyDescent="0.2">
      <c r="A1" s="1" t="s">
        <v>1</v>
      </c>
      <c r="J1" s="3" t="s">
        <v>100</v>
      </c>
      <c r="K1" t="s">
        <v>101</v>
      </c>
      <c r="L1" t="s">
        <v>102</v>
      </c>
    </row>
    <row r="2" spans="1:12" x14ac:dyDescent="0.2">
      <c r="A2" s="1" t="s">
        <v>60</v>
      </c>
      <c r="J2" s="3">
        <f>COUNTA(A2:I2)</f>
        <v>1</v>
      </c>
      <c r="K2">
        <v>4</v>
      </c>
      <c r="L2">
        <f>COUNTIF($J$2:$J$95,K2)</f>
        <v>19</v>
      </c>
    </row>
    <row r="3" spans="1:12" x14ac:dyDescent="0.2">
      <c r="A3" s="1" t="s">
        <v>60</v>
      </c>
      <c r="J3" s="3">
        <f t="shared" ref="J3:J66" si="0">COUNTA(A3:I3)</f>
        <v>1</v>
      </c>
      <c r="K3">
        <v>3</v>
      </c>
      <c r="L3">
        <f>COUNTIF($J$2:$J$95,K3)</f>
        <v>18</v>
      </c>
    </row>
    <row r="4" spans="1:12" x14ac:dyDescent="0.2">
      <c r="A4" s="1" t="s">
        <v>71</v>
      </c>
      <c r="J4" s="3">
        <f t="shared" si="0"/>
        <v>1</v>
      </c>
      <c r="K4">
        <v>5</v>
      </c>
      <c r="L4">
        <f>COUNTIF($J$2:$J$95,K4)</f>
        <v>16</v>
      </c>
    </row>
    <row r="5" spans="1:12" x14ac:dyDescent="0.2">
      <c r="A5" s="1" t="s">
        <v>71</v>
      </c>
      <c r="J5" s="3">
        <f t="shared" si="0"/>
        <v>1</v>
      </c>
      <c r="K5">
        <v>2</v>
      </c>
      <c r="L5">
        <f>COUNTIF($J$2:$J$95,K5)</f>
        <v>11</v>
      </c>
    </row>
    <row r="6" spans="1:12" x14ac:dyDescent="0.2">
      <c r="A6" s="1" t="s">
        <v>25</v>
      </c>
      <c r="B6" t="s">
        <v>60</v>
      </c>
      <c r="C6" t="s">
        <v>75</v>
      </c>
      <c r="D6" t="s">
        <v>103</v>
      </c>
      <c r="E6" t="s">
        <v>22</v>
      </c>
      <c r="F6" t="s">
        <v>31</v>
      </c>
      <c r="J6" s="3">
        <f t="shared" si="0"/>
        <v>6</v>
      </c>
      <c r="K6">
        <v>6</v>
      </c>
      <c r="L6">
        <f>COUNTIF($J$2:$J$95,K6)</f>
        <v>10</v>
      </c>
    </row>
    <row r="7" spans="1:12" x14ac:dyDescent="0.2">
      <c r="A7" s="1" t="s">
        <v>25</v>
      </c>
      <c r="B7" t="s">
        <v>8</v>
      </c>
      <c r="C7" t="s">
        <v>35</v>
      </c>
      <c r="D7" t="s">
        <v>60</v>
      </c>
      <c r="E7" t="s">
        <v>75</v>
      </c>
      <c r="F7" t="s">
        <v>71</v>
      </c>
      <c r="G7" t="s">
        <v>103</v>
      </c>
      <c r="H7" t="s">
        <v>22</v>
      </c>
      <c r="I7" t="s">
        <v>31</v>
      </c>
      <c r="J7" s="3">
        <f t="shared" si="0"/>
        <v>9</v>
      </c>
      <c r="K7">
        <v>7</v>
      </c>
      <c r="L7">
        <f>COUNTIF($J$2:$J$95,K7)</f>
        <v>8</v>
      </c>
    </row>
    <row r="8" spans="1:12" x14ac:dyDescent="0.2">
      <c r="A8" s="1" t="s">
        <v>25</v>
      </c>
      <c r="J8" s="3">
        <f t="shared" si="0"/>
        <v>1</v>
      </c>
      <c r="K8">
        <v>1</v>
      </c>
      <c r="L8">
        <f>COUNTIF($J$2:$J$95,K8)</f>
        <v>6</v>
      </c>
    </row>
    <row r="9" spans="1:12" x14ac:dyDescent="0.2">
      <c r="A9" s="1" t="s">
        <v>25</v>
      </c>
      <c r="B9" t="s">
        <v>8</v>
      </c>
      <c r="C9" t="s">
        <v>35</v>
      </c>
      <c r="D9" t="s">
        <v>75</v>
      </c>
      <c r="J9" s="3">
        <f t="shared" si="0"/>
        <v>4</v>
      </c>
      <c r="K9">
        <v>9</v>
      </c>
      <c r="L9">
        <f>COUNTIF($J$2:$J$95,K9)</f>
        <v>3</v>
      </c>
    </row>
    <row r="10" spans="1:12" x14ac:dyDescent="0.2">
      <c r="A10" s="1" t="s">
        <v>25</v>
      </c>
      <c r="B10" t="s">
        <v>8</v>
      </c>
      <c r="C10" t="s">
        <v>35</v>
      </c>
      <c r="D10" t="s">
        <v>75</v>
      </c>
      <c r="E10" t="s">
        <v>71</v>
      </c>
      <c r="J10" s="3">
        <f t="shared" si="0"/>
        <v>5</v>
      </c>
      <c r="K10">
        <v>8</v>
      </c>
      <c r="L10">
        <f>COUNTIF($J$2:$J$95,K10)</f>
        <v>3</v>
      </c>
    </row>
    <row r="11" spans="1:12" x14ac:dyDescent="0.2">
      <c r="A11" s="1" t="s">
        <v>25</v>
      </c>
      <c r="B11" t="s">
        <v>35</v>
      </c>
      <c r="C11" t="s">
        <v>60</v>
      </c>
      <c r="D11" t="s">
        <v>75</v>
      </c>
      <c r="E11" t="s">
        <v>71</v>
      </c>
      <c r="J11" s="3">
        <f t="shared" si="0"/>
        <v>5</v>
      </c>
      <c r="K11">
        <v>10</v>
      </c>
      <c r="L11">
        <f>COUNTIF($J$2:$J$95,K11)</f>
        <v>0</v>
      </c>
    </row>
    <row r="12" spans="1:12" x14ac:dyDescent="0.2">
      <c r="A12" s="1" t="s">
        <v>25</v>
      </c>
      <c r="B12" t="s">
        <v>8</v>
      </c>
      <c r="C12" t="s">
        <v>35</v>
      </c>
      <c r="D12" t="s">
        <v>75</v>
      </c>
      <c r="E12" t="s">
        <v>71</v>
      </c>
      <c r="F12" t="s">
        <v>103</v>
      </c>
      <c r="G12" t="s">
        <v>22</v>
      </c>
      <c r="H12" t="s">
        <v>31</v>
      </c>
      <c r="J12" s="3">
        <f t="shared" si="0"/>
        <v>8</v>
      </c>
      <c r="K12" t="s">
        <v>105</v>
      </c>
    </row>
    <row r="13" spans="1:12" x14ac:dyDescent="0.2">
      <c r="A13" s="1" t="s">
        <v>25</v>
      </c>
      <c r="B13" t="s">
        <v>8</v>
      </c>
      <c r="C13" t="s">
        <v>35</v>
      </c>
      <c r="D13" t="s">
        <v>22</v>
      </c>
      <c r="J13" s="3">
        <f t="shared" si="0"/>
        <v>4</v>
      </c>
    </row>
    <row r="14" spans="1:12" x14ac:dyDescent="0.2">
      <c r="A14" s="1" t="s">
        <v>25</v>
      </c>
      <c r="B14" t="s">
        <v>71</v>
      </c>
      <c r="C14" t="s">
        <v>31</v>
      </c>
      <c r="J14" s="3">
        <f t="shared" si="0"/>
        <v>3</v>
      </c>
    </row>
    <row r="15" spans="1:12" x14ac:dyDescent="0.2">
      <c r="A15" s="1" t="s">
        <v>25</v>
      </c>
      <c r="B15" t="s">
        <v>35</v>
      </c>
      <c r="J15" s="3">
        <f t="shared" si="0"/>
        <v>2</v>
      </c>
    </row>
    <row r="16" spans="1:12" x14ac:dyDescent="0.2">
      <c r="A16" s="1" t="s">
        <v>25</v>
      </c>
      <c r="B16" t="s">
        <v>35</v>
      </c>
      <c r="C16" t="s">
        <v>71</v>
      </c>
      <c r="D16" t="s">
        <v>103</v>
      </c>
      <c r="E16" t="s">
        <v>17</v>
      </c>
      <c r="F16" t="s">
        <v>22</v>
      </c>
      <c r="J16" s="3">
        <f t="shared" si="0"/>
        <v>6</v>
      </c>
    </row>
    <row r="17" spans="1:10" x14ac:dyDescent="0.2">
      <c r="A17" s="1" t="s">
        <v>25</v>
      </c>
      <c r="B17" t="s">
        <v>8</v>
      </c>
      <c r="C17" t="s">
        <v>35</v>
      </c>
      <c r="D17" t="s">
        <v>60</v>
      </c>
      <c r="E17" t="s">
        <v>75</v>
      </c>
      <c r="F17" t="s">
        <v>71</v>
      </c>
      <c r="G17" t="s">
        <v>103</v>
      </c>
      <c r="H17" t="s">
        <v>17</v>
      </c>
      <c r="I17" t="s">
        <v>22</v>
      </c>
      <c r="J17" s="3">
        <f t="shared" si="0"/>
        <v>9</v>
      </c>
    </row>
    <row r="18" spans="1:10" x14ac:dyDescent="0.2">
      <c r="A18" s="1" t="s">
        <v>25</v>
      </c>
      <c r="B18" t="s">
        <v>8</v>
      </c>
      <c r="C18" t="s">
        <v>35</v>
      </c>
      <c r="D18" t="s">
        <v>60</v>
      </c>
      <c r="E18" t="s">
        <v>75</v>
      </c>
      <c r="F18" t="s">
        <v>71</v>
      </c>
      <c r="J18" s="3">
        <f t="shared" si="0"/>
        <v>6</v>
      </c>
    </row>
    <row r="19" spans="1:10" x14ac:dyDescent="0.2">
      <c r="A19" s="1" t="s">
        <v>25</v>
      </c>
      <c r="B19" t="s">
        <v>8</v>
      </c>
      <c r="C19" t="s">
        <v>35</v>
      </c>
      <c r="D19" t="s">
        <v>60</v>
      </c>
      <c r="E19" t="s">
        <v>71</v>
      </c>
      <c r="F19" t="s">
        <v>17</v>
      </c>
      <c r="G19" t="s">
        <v>22</v>
      </c>
      <c r="J19" s="3">
        <f t="shared" si="0"/>
        <v>7</v>
      </c>
    </row>
    <row r="20" spans="1:10" x14ac:dyDescent="0.2">
      <c r="A20" s="1" t="s">
        <v>25</v>
      </c>
      <c r="B20" t="s">
        <v>8</v>
      </c>
      <c r="C20" t="s">
        <v>35</v>
      </c>
      <c r="D20" t="s">
        <v>60</v>
      </c>
      <c r="E20" t="s">
        <v>75</v>
      </c>
      <c r="J20" s="3">
        <f t="shared" si="0"/>
        <v>5</v>
      </c>
    </row>
    <row r="21" spans="1:10" x14ac:dyDescent="0.2">
      <c r="A21" s="1" t="s">
        <v>25</v>
      </c>
      <c r="B21" t="s">
        <v>35</v>
      </c>
      <c r="C21" t="s">
        <v>60</v>
      </c>
      <c r="J21" s="3">
        <f t="shared" si="0"/>
        <v>3</v>
      </c>
    </row>
    <row r="22" spans="1:10" x14ac:dyDescent="0.2">
      <c r="A22" s="1" t="s">
        <v>25</v>
      </c>
      <c r="B22" t="s">
        <v>8</v>
      </c>
      <c r="C22" t="s">
        <v>60</v>
      </c>
      <c r="J22" s="3">
        <f t="shared" si="0"/>
        <v>3</v>
      </c>
    </row>
    <row r="23" spans="1:10" x14ac:dyDescent="0.2">
      <c r="A23" s="1" t="s">
        <v>25</v>
      </c>
      <c r="B23" t="s">
        <v>8</v>
      </c>
      <c r="C23" t="s">
        <v>35</v>
      </c>
      <c r="D23" t="s">
        <v>60</v>
      </c>
      <c r="J23" s="3">
        <f t="shared" si="0"/>
        <v>4</v>
      </c>
    </row>
    <row r="24" spans="1:10" x14ac:dyDescent="0.2">
      <c r="A24" s="1" t="s">
        <v>25</v>
      </c>
      <c r="B24" t="s">
        <v>8</v>
      </c>
      <c r="C24" t="s">
        <v>35</v>
      </c>
      <c r="D24" t="s">
        <v>60</v>
      </c>
      <c r="J24" s="3">
        <f t="shared" si="0"/>
        <v>4</v>
      </c>
    </row>
    <row r="25" spans="1:10" x14ac:dyDescent="0.2">
      <c r="A25" s="1" t="s">
        <v>25</v>
      </c>
      <c r="B25" t="s">
        <v>8</v>
      </c>
      <c r="C25" t="s">
        <v>35</v>
      </c>
      <c r="D25" t="s">
        <v>60</v>
      </c>
      <c r="E25" t="s">
        <v>22</v>
      </c>
      <c r="J25" s="3">
        <f t="shared" si="0"/>
        <v>5</v>
      </c>
    </row>
    <row r="26" spans="1:10" x14ac:dyDescent="0.2">
      <c r="A26" s="1" t="s">
        <v>25</v>
      </c>
      <c r="B26" t="s">
        <v>8</v>
      </c>
      <c r="C26" t="s">
        <v>35</v>
      </c>
      <c r="D26" t="s">
        <v>60</v>
      </c>
      <c r="E26" t="s">
        <v>22</v>
      </c>
      <c r="J26" s="3">
        <f t="shared" si="0"/>
        <v>5</v>
      </c>
    </row>
    <row r="27" spans="1:10" x14ac:dyDescent="0.2">
      <c r="A27" s="1" t="s">
        <v>25</v>
      </c>
      <c r="B27" t="s">
        <v>8</v>
      </c>
      <c r="J27" s="3">
        <f t="shared" si="0"/>
        <v>2</v>
      </c>
    </row>
    <row r="28" spans="1:10" x14ac:dyDescent="0.2">
      <c r="A28" s="1" t="s">
        <v>25</v>
      </c>
      <c r="B28" t="s">
        <v>8</v>
      </c>
      <c r="C28" t="s">
        <v>35</v>
      </c>
      <c r="D28" t="s">
        <v>22</v>
      </c>
      <c r="J28" s="3">
        <f t="shared" si="0"/>
        <v>4</v>
      </c>
    </row>
    <row r="29" spans="1:10" x14ac:dyDescent="0.2">
      <c r="A29" s="1" t="s">
        <v>25</v>
      </c>
      <c r="B29" t="s">
        <v>8</v>
      </c>
      <c r="C29" t="s">
        <v>35</v>
      </c>
      <c r="J29" s="3">
        <f t="shared" si="0"/>
        <v>3</v>
      </c>
    </row>
    <row r="30" spans="1:10" x14ac:dyDescent="0.2">
      <c r="A30" s="1" t="s">
        <v>25</v>
      </c>
      <c r="B30" t="s">
        <v>8</v>
      </c>
      <c r="J30" s="3">
        <f t="shared" si="0"/>
        <v>2</v>
      </c>
    </row>
    <row r="31" spans="1:10" x14ac:dyDescent="0.2">
      <c r="A31" s="1" t="s">
        <v>25</v>
      </c>
      <c r="B31" t="s">
        <v>8</v>
      </c>
      <c r="C31" t="s">
        <v>35</v>
      </c>
      <c r="D31" t="s">
        <v>71</v>
      </c>
      <c r="E31" t="s">
        <v>22</v>
      </c>
      <c r="J31" s="3">
        <f t="shared" si="0"/>
        <v>5</v>
      </c>
    </row>
    <row r="32" spans="1:10" x14ac:dyDescent="0.2">
      <c r="A32" s="1" t="s">
        <v>25</v>
      </c>
      <c r="B32" t="s">
        <v>8</v>
      </c>
      <c r="C32" t="s">
        <v>35</v>
      </c>
      <c r="D32" t="s">
        <v>60</v>
      </c>
      <c r="E32" t="s">
        <v>22</v>
      </c>
      <c r="J32" s="3">
        <f t="shared" si="0"/>
        <v>5</v>
      </c>
    </row>
    <row r="33" spans="1:10" x14ac:dyDescent="0.2">
      <c r="A33" s="1" t="s">
        <v>25</v>
      </c>
      <c r="B33" t="s">
        <v>71</v>
      </c>
      <c r="C33" t="s">
        <v>17</v>
      </c>
      <c r="D33" t="s">
        <v>22</v>
      </c>
      <c r="J33" s="3">
        <f t="shared" si="0"/>
        <v>4</v>
      </c>
    </row>
    <row r="34" spans="1:10" x14ac:dyDescent="0.2">
      <c r="A34" s="1" t="s">
        <v>25</v>
      </c>
      <c r="B34" t="s">
        <v>60</v>
      </c>
      <c r="J34" s="3">
        <f t="shared" si="0"/>
        <v>2</v>
      </c>
    </row>
    <row r="35" spans="1:10" x14ac:dyDescent="0.2">
      <c r="A35" s="1" t="s">
        <v>25</v>
      </c>
      <c r="B35" t="s">
        <v>8</v>
      </c>
      <c r="C35" t="s">
        <v>35</v>
      </c>
      <c r="D35" t="s">
        <v>60</v>
      </c>
      <c r="J35" s="3">
        <f t="shared" si="0"/>
        <v>4</v>
      </c>
    </row>
    <row r="36" spans="1:10" x14ac:dyDescent="0.2">
      <c r="A36" s="1" t="s">
        <v>25</v>
      </c>
      <c r="B36" t="s">
        <v>8</v>
      </c>
      <c r="C36" t="s">
        <v>35</v>
      </c>
      <c r="D36" t="s">
        <v>60</v>
      </c>
      <c r="J36" s="3">
        <f t="shared" si="0"/>
        <v>4</v>
      </c>
    </row>
    <row r="37" spans="1:10" x14ac:dyDescent="0.2">
      <c r="A37" s="1" t="s">
        <v>25</v>
      </c>
      <c r="B37" t="s">
        <v>8</v>
      </c>
      <c r="C37" t="s">
        <v>35</v>
      </c>
      <c r="D37" t="s">
        <v>60</v>
      </c>
      <c r="E37" t="s">
        <v>75</v>
      </c>
      <c r="F37" t="s">
        <v>71</v>
      </c>
      <c r="G37" t="s">
        <v>17</v>
      </c>
      <c r="J37" s="3">
        <f t="shared" si="0"/>
        <v>7</v>
      </c>
    </row>
    <row r="38" spans="1:10" x14ac:dyDescent="0.2">
      <c r="A38" s="1" t="s">
        <v>25</v>
      </c>
      <c r="B38" t="s">
        <v>8</v>
      </c>
      <c r="C38" t="s">
        <v>35</v>
      </c>
      <c r="J38" s="3">
        <f t="shared" si="0"/>
        <v>3</v>
      </c>
    </row>
    <row r="39" spans="1:10" x14ac:dyDescent="0.2">
      <c r="A39" s="1" t="s">
        <v>25</v>
      </c>
      <c r="B39" t="s">
        <v>8</v>
      </c>
      <c r="C39" t="s">
        <v>35</v>
      </c>
      <c r="D39" t="s">
        <v>60</v>
      </c>
      <c r="E39" t="s">
        <v>75</v>
      </c>
      <c r="F39" t="s">
        <v>31</v>
      </c>
      <c r="J39" s="3">
        <f t="shared" si="0"/>
        <v>6</v>
      </c>
    </row>
    <row r="40" spans="1:10" x14ac:dyDescent="0.2">
      <c r="A40" s="1" t="s">
        <v>25</v>
      </c>
      <c r="B40" t="s">
        <v>8</v>
      </c>
      <c r="C40" t="s">
        <v>35</v>
      </c>
      <c r="D40" t="s">
        <v>22</v>
      </c>
      <c r="J40" s="3">
        <f t="shared" si="0"/>
        <v>4</v>
      </c>
    </row>
    <row r="41" spans="1:10" x14ac:dyDescent="0.2">
      <c r="A41" s="1" t="s">
        <v>25</v>
      </c>
      <c r="B41" t="s">
        <v>8</v>
      </c>
      <c r="C41" t="s">
        <v>35</v>
      </c>
      <c r="D41" t="s">
        <v>60</v>
      </c>
      <c r="E41" t="s">
        <v>75</v>
      </c>
      <c r="F41" t="s">
        <v>71</v>
      </c>
      <c r="G41" t="s">
        <v>22</v>
      </c>
      <c r="J41" s="3">
        <f t="shared" si="0"/>
        <v>7</v>
      </c>
    </row>
    <row r="42" spans="1:10" x14ac:dyDescent="0.2">
      <c r="A42" s="1" t="s">
        <v>25</v>
      </c>
      <c r="B42" t="s">
        <v>8</v>
      </c>
      <c r="C42" t="s">
        <v>35</v>
      </c>
      <c r="D42" t="s">
        <v>60</v>
      </c>
      <c r="E42" t="s">
        <v>75</v>
      </c>
      <c r="F42" t="s">
        <v>71</v>
      </c>
      <c r="G42" t="s">
        <v>103</v>
      </c>
      <c r="H42" t="s">
        <v>22</v>
      </c>
      <c r="J42" s="3">
        <f t="shared" si="0"/>
        <v>8</v>
      </c>
    </row>
    <row r="43" spans="1:10" x14ac:dyDescent="0.2">
      <c r="A43" s="1" t="s">
        <v>25</v>
      </c>
      <c r="B43" t="s">
        <v>8</v>
      </c>
      <c r="C43" t="s">
        <v>35</v>
      </c>
      <c r="D43" t="s">
        <v>60</v>
      </c>
      <c r="E43" t="s">
        <v>71</v>
      </c>
      <c r="F43" t="s">
        <v>17</v>
      </c>
      <c r="G43" t="s">
        <v>22</v>
      </c>
      <c r="J43" s="3">
        <f t="shared" si="0"/>
        <v>7</v>
      </c>
    </row>
    <row r="44" spans="1:10" x14ac:dyDescent="0.2">
      <c r="A44" s="1" t="s">
        <v>25</v>
      </c>
      <c r="B44" t="s">
        <v>8</v>
      </c>
      <c r="C44" t="s">
        <v>35</v>
      </c>
      <c r="D44" t="s">
        <v>60</v>
      </c>
      <c r="E44" t="s">
        <v>22</v>
      </c>
      <c r="J44" s="3">
        <f t="shared" si="0"/>
        <v>5</v>
      </c>
    </row>
    <row r="45" spans="1:10" x14ac:dyDescent="0.2">
      <c r="A45" s="1" t="s">
        <v>25</v>
      </c>
      <c r="B45" t="s">
        <v>8</v>
      </c>
      <c r="C45" t="s">
        <v>35</v>
      </c>
      <c r="D45" t="s">
        <v>22</v>
      </c>
      <c r="J45" s="3">
        <f t="shared" si="0"/>
        <v>4</v>
      </c>
    </row>
    <row r="46" spans="1:10" x14ac:dyDescent="0.2">
      <c r="A46" s="1" t="s">
        <v>25</v>
      </c>
      <c r="B46" t="s">
        <v>8</v>
      </c>
      <c r="C46" t="s">
        <v>35</v>
      </c>
      <c r="D46" t="s">
        <v>60</v>
      </c>
      <c r="J46" s="3">
        <f t="shared" si="0"/>
        <v>4</v>
      </c>
    </row>
    <row r="47" spans="1:10" x14ac:dyDescent="0.2">
      <c r="A47" s="1" t="s">
        <v>25</v>
      </c>
      <c r="B47" t="s">
        <v>8</v>
      </c>
      <c r="C47" t="s">
        <v>35</v>
      </c>
      <c r="D47" t="s">
        <v>60</v>
      </c>
      <c r="E47" t="s">
        <v>75</v>
      </c>
      <c r="F47" t="s">
        <v>71</v>
      </c>
      <c r="G47" t="s">
        <v>103</v>
      </c>
      <c r="H47" t="s">
        <v>17</v>
      </c>
      <c r="I47" t="s">
        <v>22</v>
      </c>
      <c r="J47" s="3">
        <f t="shared" si="0"/>
        <v>9</v>
      </c>
    </row>
    <row r="48" spans="1:10" x14ac:dyDescent="0.2">
      <c r="A48" s="1" t="s">
        <v>25</v>
      </c>
      <c r="B48" t="s">
        <v>8</v>
      </c>
      <c r="C48" t="s">
        <v>35</v>
      </c>
      <c r="D48" t="s">
        <v>75</v>
      </c>
      <c r="E48" t="s">
        <v>71</v>
      </c>
      <c r="F48" t="s">
        <v>103</v>
      </c>
      <c r="G48" t="s">
        <v>22</v>
      </c>
      <c r="J48" s="3">
        <f t="shared" si="0"/>
        <v>7</v>
      </c>
    </row>
    <row r="49" spans="1:10" x14ac:dyDescent="0.2">
      <c r="A49" s="1" t="s">
        <v>25</v>
      </c>
      <c r="B49" t="s">
        <v>8</v>
      </c>
      <c r="C49" t="s">
        <v>35</v>
      </c>
      <c r="D49" t="s">
        <v>22</v>
      </c>
      <c r="J49" s="3">
        <f t="shared" si="0"/>
        <v>4</v>
      </c>
    </row>
    <row r="50" spans="1:10" x14ac:dyDescent="0.2">
      <c r="A50" s="1" t="s">
        <v>25</v>
      </c>
      <c r="B50" t="s">
        <v>8</v>
      </c>
      <c r="C50" t="s">
        <v>35</v>
      </c>
      <c r="D50" t="s">
        <v>22</v>
      </c>
      <c r="J50" s="3">
        <f t="shared" si="0"/>
        <v>4</v>
      </c>
    </row>
    <row r="51" spans="1:10" x14ac:dyDescent="0.2">
      <c r="A51" s="1" t="s">
        <v>25</v>
      </c>
      <c r="B51" t="s">
        <v>8</v>
      </c>
      <c r="C51" t="s">
        <v>22</v>
      </c>
      <c r="J51" s="3">
        <f t="shared" si="0"/>
        <v>3</v>
      </c>
    </row>
    <row r="52" spans="1:10" x14ac:dyDescent="0.2">
      <c r="A52" s="1" t="s">
        <v>25</v>
      </c>
      <c r="B52" t="s">
        <v>8</v>
      </c>
      <c r="C52" t="s">
        <v>35</v>
      </c>
      <c r="D52" t="s">
        <v>22</v>
      </c>
      <c r="J52" s="3">
        <f t="shared" si="0"/>
        <v>4</v>
      </c>
    </row>
    <row r="53" spans="1:10" x14ac:dyDescent="0.2">
      <c r="A53" s="1" t="s">
        <v>25</v>
      </c>
      <c r="B53" t="s">
        <v>8</v>
      </c>
      <c r="C53" t="s">
        <v>35</v>
      </c>
      <c r="D53" t="s">
        <v>71</v>
      </c>
      <c r="E53" t="s">
        <v>22</v>
      </c>
      <c r="J53" s="3">
        <f t="shared" si="0"/>
        <v>5</v>
      </c>
    </row>
    <row r="54" spans="1:10" x14ac:dyDescent="0.2">
      <c r="A54" s="1" t="s">
        <v>25</v>
      </c>
      <c r="B54" t="s">
        <v>8</v>
      </c>
      <c r="C54" t="s">
        <v>35</v>
      </c>
      <c r="D54" t="s">
        <v>75</v>
      </c>
      <c r="E54" t="s">
        <v>103</v>
      </c>
      <c r="F54" t="s">
        <v>22</v>
      </c>
      <c r="J54" s="3">
        <f t="shared" si="0"/>
        <v>6</v>
      </c>
    </row>
    <row r="55" spans="1:10" x14ac:dyDescent="0.2">
      <c r="A55" s="1" t="s">
        <v>25</v>
      </c>
      <c r="B55" t="s">
        <v>8</v>
      </c>
      <c r="C55" t="s">
        <v>35</v>
      </c>
      <c r="D55" t="s">
        <v>71</v>
      </c>
      <c r="E55" t="s">
        <v>103</v>
      </c>
      <c r="F55" t="s">
        <v>22</v>
      </c>
      <c r="J55" s="3">
        <f t="shared" si="0"/>
        <v>6</v>
      </c>
    </row>
    <row r="56" spans="1:10" x14ac:dyDescent="0.2">
      <c r="A56" s="1" t="s">
        <v>25</v>
      </c>
      <c r="B56" t="s">
        <v>8</v>
      </c>
      <c r="C56" t="s">
        <v>35</v>
      </c>
      <c r="J56" s="3">
        <f t="shared" si="0"/>
        <v>3</v>
      </c>
    </row>
    <row r="57" spans="1:10" x14ac:dyDescent="0.2">
      <c r="A57" s="1" t="s">
        <v>25</v>
      </c>
      <c r="B57" t="s">
        <v>8</v>
      </c>
      <c r="C57" t="s">
        <v>35</v>
      </c>
      <c r="D57" t="s">
        <v>60</v>
      </c>
      <c r="E57" t="s">
        <v>75</v>
      </c>
      <c r="F57" t="s">
        <v>71</v>
      </c>
      <c r="G57" t="s">
        <v>22</v>
      </c>
      <c r="H57" t="s">
        <v>31</v>
      </c>
      <c r="J57" s="3">
        <f t="shared" si="0"/>
        <v>8</v>
      </c>
    </row>
    <row r="58" spans="1:10" x14ac:dyDescent="0.2">
      <c r="A58" s="1" t="s">
        <v>25</v>
      </c>
      <c r="B58" t="s">
        <v>8</v>
      </c>
      <c r="C58" t="s">
        <v>35</v>
      </c>
      <c r="J58" s="3">
        <f t="shared" si="0"/>
        <v>3</v>
      </c>
    </row>
    <row r="59" spans="1:10" x14ac:dyDescent="0.2">
      <c r="A59" s="1" t="s">
        <v>25</v>
      </c>
      <c r="B59" t="s">
        <v>8</v>
      </c>
      <c r="C59" t="s">
        <v>35</v>
      </c>
      <c r="D59" t="s">
        <v>60</v>
      </c>
      <c r="E59" t="s">
        <v>75</v>
      </c>
      <c r="F59" t="s">
        <v>22</v>
      </c>
      <c r="J59" s="3">
        <f t="shared" si="0"/>
        <v>6</v>
      </c>
    </row>
    <row r="60" spans="1:10" x14ac:dyDescent="0.2">
      <c r="A60" s="1" t="s">
        <v>25</v>
      </c>
      <c r="B60" t="s">
        <v>8</v>
      </c>
      <c r="C60" t="s">
        <v>22</v>
      </c>
      <c r="J60" s="3">
        <f t="shared" si="0"/>
        <v>3</v>
      </c>
    </row>
    <row r="61" spans="1:10" x14ac:dyDescent="0.2">
      <c r="A61" s="1" t="s">
        <v>25</v>
      </c>
      <c r="B61" t="s">
        <v>8</v>
      </c>
      <c r="C61" t="s">
        <v>35</v>
      </c>
      <c r="D61" t="s">
        <v>75</v>
      </c>
      <c r="E61" t="s">
        <v>71</v>
      </c>
      <c r="F61" t="s">
        <v>22</v>
      </c>
      <c r="J61" s="3">
        <f t="shared" si="0"/>
        <v>6</v>
      </c>
    </row>
    <row r="62" spans="1:10" x14ac:dyDescent="0.2">
      <c r="A62" s="1" t="s">
        <v>25</v>
      </c>
      <c r="B62" t="s">
        <v>8</v>
      </c>
      <c r="C62" t="s">
        <v>35</v>
      </c>
      <c r="D62" t="s">
        <v>60</v>
      </c>
      <c r="E62" t="s">
        <v>22</v>
      </c>
      <c r="J62" s="3">
        <f t="shared" si="0"/>
        <v>5</v>
      </c>
    </row>
    <row r="63" spans="1:10" x14ac:dyDescent="0.2">
      <c r="A63" s="1" t="s">
        <v>25</v>
      </c>
      <c r="B63" t="s">
        <v>8</v>
      </c>
      <c r="C63" t="s">
        <v>35</v>
      </c>
      <c r="D63" t="s">
        <v>60</v>
      </c>
      <c r="E63" t="s">
        <v>75</v>
      </c>
      <c r="F63" t="s">
        <v>71</v>
      </c>
      <c r="G63" t="s">
        <v>22</v>
      </c>
      <c r="J63" s="3">
        <f t="shared" si="0"/>
        <v>7</v>
      </c>
    </row>
    <row r="64" spans="1:10" x14ac:dyDescent="0.2">
      <c r="A64" s="1" t="s">
        <v>25</v>
      </c>
      <c r="B64" t="s">
        <v>8</v>
      </c>
      <c r="C64" t="s">
        <v>35</v>
      </c>
      <c r="J64" s="3">
        <f t="shared" si="0"/>
        <v>3</v>
      </c>
    </row>
    <row r="65" spans="1:10" x14ac:dyDescent="0.2">
      <c r="A65" s="1" t="s">
        <v>25</v>
      </c>
      <c r="B65" t="s">
        <v>35</v>
      </c>
      <c r="C65" t="s">
        <v>60</v>
      </c>
      <c r="J65" s="3">
        <f t="shared" si="0"/>
        <v>3</v>
      </c>
    </row>
    <row r="66" spans="1:10" x14ac:dyDescent="0.2">
      <c r="A66" s="1" t="s">
        <v>25</v>
      </c>
      <c r="B66" t="s">
        <v>35</v>
      </c>
      <c r="C66" t="s">
        <v>60</v>
      </c>
      <c r="J66" s="3">
        <f t="shared" si="0"/>
        <v>3</v>
      </c>
    </row>
    <row r="67" spans="1:10" x14ac:dyDescent="0.2">
      <c r="A67" s="1" t="s">
        <v>25</v>
      </c>
      <c r="B67" t="s">
        <v>8</v>
      </c>
      <c r="C67" t="s">
        <v>35</v>
      </c>
      <c r="J67" s="3">
        <f t="shared" ref="J67:J95" si="1">COUNTA(A67:I67)</f>
        <v>3</v>
      </c>
    </row>
    <row r="68" spans="1:10" x14ac:dyDescent="0.2">
      <c r="A68" s="1" t="s">
        <v>25</v>
      </c>
      <c r="B68" t="s">
        <v>8</v>
      </c>
      <c r="C68" t="s">
        <v>35</v>
      </c>
      <c r="J68" s="3">
        <f t="shared" si="1"/>
        <v>3</v>
      </c>
    </row>
    <row r="69" spans="1:10" x14ac:dyDescent="0.2">
      <c r="A69" s="1" t="s">
        <v>25</v>
      </c>
      <c r="B69" t="s">
        <v>8</v>
      </c>
      <c r="C69" t="s">
        <v>35</v>
      </c>
      <c r="D69" t="s">
        <v>60</v>
      </c>
      <c r="E69" t="s">
        <v>71</v>
      </c>
      <c r="F69" t="s">
        <v>17</v>
      </c>
      <c r="G69" t="s">
        <v>22</v>
      </c>
      <c r="J69" s="3">
        <f t="shared" si="1"/>
        <v>7</v>
      </c>
    </row>
    <row r="70" spans="1:10" x14ac:dyDescent="0.2">
      <c r="A70" s="1" t="s">
        <v>25</v>
      </c>
      <c r="B70" t="s">
        <v>8</v>
      </c>
      <c r="J70" s="3">
        <f t="shared" si="1"/>
        <v>2</v>
      </c>
    </row>
    <row r="71" spans="1:10" x14ac:dyDescent="0.2">
      <c r="A71" s="1" t="s">
        <v>25</v>
      </c>
      <c r="B71" t="s">
        <v>8</v>
      </c>
      <c r="C71" t="s">
        <v>35</v>
      </c>
      <c r="D71" t="s">
        <v>22</v>
      </c>
      <c r="J71" s="3">
        <f t="shared" si="1"/>
        <v>4</v>
      </c>
    </row>
    <row r="72" spans="1:10" x14ac:dyDescent="0.2">
      <c r="A72" s="1" t="s">
        <v>25</v>
      </c>
      <c r="B72" t="s">
        <v>8</v>
      </c>
      <c r="C72" t="s">
        <v>35</v>
      </c>
      <c r="D72" t="s">
        <v>22</v>
      </c>
      <c r="J72" s="3">
        <f t="shared" si="1"/>
        <v>4</v>
      </c>
    </row>
    <row r="73" spans="1:10" x14ac:dyDescent="0.2">
      <c r="A73" s="1" t="s">
        <v>25</v>
      </c>
      <c r="B73" t="s">
        <v>8</v>
      </c>
      <c r="C73" t="s">
        <v>35</v>
      </c>
      <c r="D73" t="s">
        <v>22</v>
      </c>
      <c r="J73" s="3">
        <f t="shared" si="1"/>
        <v>4</v>
      </c>
    </row>
    <row r="74" spans="1:10" x14ac:dyDescent="0.2">
      <c r="A74" s="1" t="s">
        <v>25</v>
      </c>
      <c r="B74" t="s">
        <v>8</v>
      </c>
      <c r="C74" t="s">
        <v>35</v>
      </c>
      <c r="D74" t="s">
        <v>60</v>
      </c>
      <c r="E74" t="s">
        <v>75</v>
      </c>
      <c r="F74" t="s">
        <v>71</v>
      </c>
      <c r="G74" t="s">
        <v>17</v>
      </c>
      <c r="J74" s="3">
        <f t="shared" si="1"/>
        <v>7</v>
      </c>
    </row>
    <row r="75" spans="1:10" x14ac:dyDescent="0.2">
      <c r="A75" s="1" t="s">
        <v>25</v>
      </c>
      <c r="B75" t="s">
        <v>8</v>
      </c>
      <c r="C75" t="s">
        <v>35</v>
      </c>
      <c r="D75" t="s">
        <v>71</v>
      </c>
      <c r="J75" s="3">
        <f t="shared" si="1"/>
        <v>4</v>
      </c>
    </row>
    <row r="76" spans="1:10" x14ac:dyDescent="0.2">
      <c r="A76" s="1" t="s">
        <v>25</v>
      </c>
      <c r="B76" t="s">
        <v>8</v>
      </c>
      <c r="C76" t="s">
        <v>35</v>
      </c>
      <c r="D76" t="s">
        <v>60</v>
      </c>
      <c r="E76" t="s">
        <v>22</v>
      </c>
      <c r="J76" s="3">
        <f t="shared" si="1"/>
        <v>5</v>
      </c>
    </row>
    <row r="77" spans="1:10" x14ac:dyDescent="0.2">
      <c r="A77" s="1" t="s">
        <v>25</v>
      </c>
      <c r="B77" t="s">
        <v>8</v>
      </c>
      <c r="C77" t="s">
        <v>35</v>
      </c>
      <c r="D77" t="s">
        <v>22</v>
      </c>
      <c r="J77" s="3">
        <f t="shared" si="1"/>
        <v>4</v>
      </c>
    </row>
    <row r="78" spans="1:10" x14ac:dyDescent="0.2">
      <c r="A78" s="1" t="s">
        <v>25</v>
      </c>
      <c r="B78" t="s">
        <v>8</v>
      </c>
      <c r="C78" t="s">
        <v>35</v>
      </c>
      <c r="D78" t="s">
        <v>71</v>
      </c>
      <c r="E78" t="s">
        <v>22</v>
      </c>
      <c r="J78" s="3">
        <f t="shared" si="1"/>
        <v>5</v>
      </c>
    </row>
    <row r="79" spans="1:10" x14ac:dyDescent="0.2">
      <c r="A79" s="1" t="s">
        <v>25</v>
      </c>
      <c r="B79" t="s">
        <v>8</v>
      </c>
      <c r="C79" t="s">
        <v>35</v>
      </c>
      <c r="D79" t="s">
        <v>60</v>
      </c>
      <c r="E79" t="s">
        <v>22</v>
      </c>
      <c r="J79" s="3">
        <f t="shared" si="1"/>
        <v>5</v>
      </c>
    </row>
    <row r="80" spans="1:10" x14ac:dyDescent="0.2">
      <c r="A80" s="1" t="s">
        <v>25</v>
      </c>
      <c r="B80" t="s">
        <v>8</v>
      </c>
      <c r="C80" t="s">
        <v>35</v>
      </c>
      <c r="D80" t="s">
        <v>75</v>
      </c>
      <c r="E80" t="s">
        <v>71</v>
      </c>
      <c r="F80" t="s">
        <v>22</v>
      </c>
      <c r="J80" s="3">
        <f t="shared" si="1"/>
        <v>6</v>
      </c>
    </row>
    <row r="81" spans="1:10" x14ac:dyDescent="0.2">
      <c r="A81" s="1" t="s">
        <v>25</v>
      </c>
      <c r="B81" t="s">
        <v>8</v>
      </c>
      <c r="C81" t="s">
        <v>35</v>
      </c>
      <c r="D81" t="s">
        <v>71</v>
      </c>
      <c r="E81" t="s">
        <v>22</v>
      </c>
      <c r="J81" s="3">
        <f t="shared" si="1"/>
        <v>5</v>
      </c>
    </row>
    <row r="82" spans="1:10" x14ac:dyDescent="0.2">
      <c r="A82" s="1" t="s">
        <v>25</v>
      </c>
      <c r="B82" t="s">
        <v>8</v>
      </c>
      <c r="C82" t="s">
        <v>75</v>
      </c>
      <c r="D82" t="s">
        <v>71</v>
      </c>
      <c r="E82" t="s">
        <v>22</v>
      </c>
      <c r="J82" s="3">
        <f t="shared" si="1"/>
        <v>5</v>
      </c>
    </row>
    <row r="83" spans="1:10" x14ac:dyDescent="0.2">
      <c r="A83" s="1" t="s">
        <v>25</v>
      </c>
      <c r="B83" t="s">
        <v>35</v>
      </c>
      <c r="J83" s="3">
        <f t="shared" si="1"/>
        <v>2</v>
      </c>
    </row>
    <row r="84" spans="1:10" x14ac:dyDescent="0.2">
      <c r="A84" s="1" t="s">
        <v>25</v>
      </c>
      <c r="B84" t="s">
        <v>8</v>
      </c>
      <c r="C84" t="s">
        <v>35</v>
      </c>
      <c r="D84" t="s">
        <v>60</v>
      </c>
      <c r="E84" t="s">
        <v>22</v>
      </c>
      <c r="J84" s="3">
        <f t="shared" si="1"/>
        <v>5</v>
      </c>
    </row>
    <row r="85" spans="1:10" x14ac:dyDescent="0.2">
      <c r="A85" s="1" t="s">
        <v>104</v>
      </c>
      <c r="B85" t="s">
        <v>8</v>
      </c>
      <c r="C85" t="s">
        <v>35</v>
      </c>
      <c r="D85" t="s">
        <v>60</v>
      </c>
      <c r="E85" t="s">
        <v>75</v>
      </c>
      <c r="F85" t="s">
        <v>22</v>
      </c>
      <c r="J85" s="3">
        <f t="shared" si="1"/>
        <v>6</v>
      </c>
    </row>
    <row r="86" spans="1:10" x14ac:dyDescent="0.2">
      <c r="A86" s="1" t="s">
        <v>8</v>
      </c>
      <c r="B86" t="s">
        <v>35</v>
      </c>
      <c r="J86" s="3">
        <f t="shared" si="1"/>
        <v>2</v>
      </c>
    </row>
    <row r="87" spans="1:10" x14ac:dyDescent="0.2">
      <c r="A87" s="1" t="s">
        <v>8</v>
      </c>
      <c r="B87" t="s">
        <v>35</v>
      </c>
      <c r="C87" t="s">
        <v>22</v>
      </c>
      <c r="J87" s="3">
        <f t="shared" si="1"/>
        <v>3</v>
      </c>
    </row>
    <row r="88" spans="1:10" x14ac:dyDescent="0.2">
      <c r="A88" s="1" t="s">
        <v>8</v>
      </c>
      <c r="B88" t="s">
        <v>75</v>
      </c>
      <c r="J88" s="3">
        <f t="shared" si="1"/>
        <v>2</v>
      </c>
    </row>
    <row r="89" spans="1:10" x14ac:dyDescent="0.2">
      <c r="A89" s="1" t="s">
        <v>8</v>
      </c>
      <c r="B89" t="s">
        <v>35</v>
      </c>
      <c r="C89" t="s">
        <v>71</v>
      </c>
      <c r="J89" s="3">
        <f t="shared" si="1"/>
        <v>3</v>
      </c>
    </row>
    <row r="90" spans="1:10" x14ac:dyDescent="0.2">
      <c r="A90" s="1" t="s">
        <v>8</v>
      </c>
      <c r="B90" t="s">
        <v>35</v>
      </c>
      <c r="C90" t="s">
        <v>60</v>
      </c>
      <c r="J90" s="3">
        <f t="shared" si="1"/>
        <v>3</v>
      </c>
    </row>
    <row r="91" spans="1:10" x14ac:dyDescent="0.2">
      <c r="A91" s="1" t="s">
        <v>8</v>
      </c>
      <c r="B91" t="s">
        <v>35</v>
      </c>
      <c r="C91" t="s">
        <v>22</v>
      </c>
      <c r="J91" s="3">
        <f t="shared" si="1"/>
        <v>3</v>
      </c>
    </row>
    <row r="92" spans="1:10" x14ac:dyDescent="0.2">
      <c r="A92" s="1" t="s">
        <v>35</v>
      </c>
      <c r="B92" t="s">
        <v>60</v>
      </c>
      <c r="J92" s="3">
        <f t="shared" si="1"/>
        <v>2</v>
      </c>
    </row>
    <row r="93" spans="1:10" x14ac:dyDescent="0.2">
      <c r="A93" s="1" t="s">
        <v>35</v>
      </c>
      <c r="B93" t="s">
        <v>60</v>
      </c>
      <c r="J93" s="3">
        <f t="shared" si="1"/>
        <v>2</v>
      </c>
    </row>
    <row r="94" spans="1:10" x14ac:dyDescent="0.2">
      <c r="A94" s="1" t="s">
        <v>35</v>
      </c>
      <c r="J94" s="3">
        <f t="shared" si="1"/>
        <v>1</v>
      </c>
    </row>
    <row r="95" spans="1:10" x14ac:dyDescent="0.2">
      <c r="A95" s="1" t="s">
        <v>35</v>
      </c>
      <c r="B95" t="s">
        <v>60</v>
      </c>
      <c r="J95" s="3">
        <f t="shared" si="1"/>
        <v>2</v>
      </c>
    </row>
  </sheetData>
  <autoFilter ref="K1:L11" xr:uid="{96DB5FDE-1B7D-614C-84E1-C2E490626A2F}">
    <sortState ref="K2:L95">
      <sortCondition descending="1" ref="L1:L95"/>
    </sortState>
  </autoFilter>
  <sortState ref="A2:I95">
    <sortCondition ref="A2:A9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71B5-AF52-A646-9558-602DDBE409E8}">
  <dimension ref="A1:I95"/>
  <sheetViews>
    <sheetView zoomScaleNormal="100" workbookViewId="0">
      <selection activeCell="H27" sqref="H27"/>
    </sheetView>
  </sheetViews>
  <sheetFormatPr baseColWidth="10" defaultRowHeight="15" x14ac:dyDescent="0.2"/>
  <cols>
    <col min="1" max="1" width="43.5" customWidth="1"/>
    <col min="2" max="3" width="20" bestFit="1" customWidth="1"/>
    <col min="7" max="7" width="14.6640625" style="3" customWidth="1"/>
  </cols>
  <sheetData>
    <row r="1" spans="1:9" x14ac:dyDescent="0.2">
      <c r="A1" s="2" t="s">
        <v>0</v>
      </c>
      <c r="B1" s="1"/>
      <c r="C1" s="1"/>
      <c r="G1" s="3" t="s">
        <v>100</v>
      </c>
      <c r="H1" t="s">
        <v>101</v>
      </c>
      <c r="I1" t="s">
        <v>102</v>
      </c>
    </row>
    <row r="2" spans="1:9" x14ac:dyDescent="0.2">
      <c r="A2" s="2" t="s">
        <v>92</v>
      </c>
      <c r="B2" s="1"/>
      <c r="C2" s="1"/>
      <c r="G2" s="3">
        <f>COUNTA(A2:F2)</f>
        <v>1</v>
      </c>
      <c r="H2">
        <v>2</v>
      </c>
      <c r="I2">
        <f t="shared" ref="I2:I8" si="0">COUNTIF($G$2:$G$95,H2)</f>
        <v>38</v>
      </c>
    </row>
    <row r="3" spans="1:9" x14ac:dyDescent="0.2">
      <c r="A3" s="2" t="s">
        <v>93</v>
      </c>
      <c r="B3" s="1" t="s">
        <v>92</v>
      </c>
      <c r="C3" s="1"/>
      <c r="G3" s="3">
        <f t="shared" ref="G3:G66" si="1">COUNTA(A3:F3)</f>
        <v>2</v>
      </c>
      <c r="H3">
        <v>1</v>
      </c>
      <c r="I3">
        <f t="shared" si="0"/>
        <v>34</v>
      </c>
    </row>
    <row r="4" spans="1:9" x14ac:dyDescent="0.2">
      <c r="A4" s="2" t="s">
        <v>94</v>
      </c>
      <c r="B4" s="1"/>
      <c r="C4" s="1"/>
      <c r="G4" s="3">
        <f t="shared" si="1"/>
        <v>1</v>
      </c>
      <c r="H4">
        <v>3</v>
      </c>
      <c r="I4">
        <f t="shared" si="0"/>
        <v>13</v>
      </c>
    </row>
    <row r="5" spans="1:9" x14ac:dyDescent="0.2">
      <c r="A5" s="2" t="s">
        <v>92</v>
      </c>
      <c r="B5" s="1"/>
      <c r="C5" s="1"/>
      <c r="G5" s="3">
        <f t="shared" si="1"/>
        <v>1</v>
      </c>
      <c r="H5">
        <v>4</v>
      </c>
      <c r="I5">
        <f t="shared" si="0"/>
        <v>5</v>
      </c>
    </row>
    <row r="6" spans="1:9" x14ac:dyDescent="0.2">
      <c r="A6" s="2" t="s">
        <v>93</v>
      </c>
      <c r="B6" s="1" t="s">
        <v>92</v>
      </c>
      <c r="C6" s="1" t="s">
        <v>95</v>
      </c>
      <c r="G6" s="3">
        <f t="shared" si="1"/>
        <v>3</v>
      </c>
      <c r="H6">
        <v>5</v>
      </c>
      <c r="I6">
        <f t="shared" si="0"/>
        <v>3</v>
      </c>
    </row>
    <row r="7" spans="1:9" x14ac:dyDescent="0.2">
      <c r="A7" s="2" t="s">
        <v>93</v>
      </c>
      <c r="B7" s="1"/>
      <c r="C7" s="1"/>
      <c r="G7" s="3">
        <f t="shared" si="1"/>
        <v>1</v>
      </c>
      <c r="H7">
        <v>6</v>
      </c>
      <c r="I7">
        <f t="shared" si="0"/>
        <v>1</v>
      </c>
    </row>
    <row r="8" spans="1:9" x14ac:dyDescent="0.2">
      <c r="A8" s="2" t="s">
        <v>96</v>
      </c>
      <c r="B8" s="1" t="s">
        <v>93</v>
      </c>
      <c r="C8" s="1" t="s">
        <v>97</v>
      </c>
      <c r="D8" t="s">
        <v>92</v>
      </c>
      <c r="E8" t="s">
        <v>98</v>
      </c>
      <c r="G8" s="3">
        <f t="shared" si="1"/>
        <v>5</v>
      </c>
      <c r="H8">
        <v>7</v>
      </c>
      <c r="I8">
        <f t="shared" si="0"/>
        <v>0</v>
      </c>
    </row>
    <row r="9" spans="1:9" x14ac:dyDescent="0.2">
      <c r="A9" s="2" t="s">
        <v>94</v>
      </c>
      <c r="B9" s="1" t="s">
        <v>98</v>
      </c>
      <c r="C9" s="1"/>
      <c r="G9" s="3">
        <f t="shared" si="1"/>
        <v>2</v>
      </c>
    </row>
    <row r="10" spans="1:9" x14ac:dyDescent="0.2">
      <c r="A10" s="2" t="s">
        <v>94</v>
      </c>
      <c r="B10" s="1" t="s">
        <v>93</v>
      </c>
      <c r="C10" s="1" t="s">
        <v>98</v>
      </c>
      <c r="G10" s="3">
        <f t="shared" si="1"/>
        <v>3</v>
      </c>
    </row>
    <row r="11" spans="1:9" x14ac:dyDescent="0.2">
      <c r="A11" s="2" t="s">
        <v>98</v>
      </c>
      <c r="B11" s="1"/>
      <c r="C11" s="1"/>
      <c r="G11" s="3">
        <f t="shared" si="1"/>
        <v>1</v>
      </c>
    </row>
    <row r="12" spans="1:9" x14ac:dyDescent="0.2">
      <c r="A12" s="2" t="s">
        <v>94</v>
      </c>
      <c r="B12" s="1" t="s">
        <v>92</v>
      </c>
      <c r="C12" s="1"/>
      <c r="G12" s="3">
        <f t="shared" si="1"/>
        <v>2</v>
      </c>
    </row>
    <row r="13" spans="1:9" x14ac:dyDescent="0.2">
      <c r="A13" s="2" t="s">
        <v>93</v>
      </c>
      <c r="B13" s="1"/>
      <c r="C13" s="1"/>
      <c r="G13" s="3">
        <f t="shared" si="1"/>
        <v>1</v>
      </c>
    </row>
    <row r="14" spans="1:9" x14ac:dyDescent="0.2">
      <c r="A14" s="2" t="s">
        <v>92</v>
      </c>
      <c r="B14" s="1" t="s">
        <v>98</v>
      </c>
      <c r="C14" s="1"/>
      <c r="G14" s="3">
        <f t="shared" si="1"/>
        <v>2</v>
      </c>
    </row>
    <row r="15" spans="1:9" x14ac:dyDescent="0.2">
      <c r="A15" s="2" t="s">
        <v>92</v>
      </c>
      <c r="B15" s="1" t="s">
        <v>98</v>
      </c>
      <c r="C15" s="1"/>
      <c r="G15" s="3">
        <f t="shared" si="1"/>
        <v>2</v>
      </c>
    </row>
    <row r="16" spans="1:9" x14ac:dyDescent="0.2">
      <c r="A16" s="2" t="s">
        <v>92</v>
      </c>
      <c r="B16" s="1" t="s">
        <v>98</v>
      </c>
      <c r="C16" s="1"/>
      <c r="G16" s="3">
        <f t="shared" si="1"/>
        <v>2</v>
      </c>
    </row>
    <row r="17" spans="1:7" x14ac:dyDescent="0.2">
      <c r="A17" s="2" t="s">
        <v>94</v>
      </c>
      <c r="B17" s="1" t="s">
        <v>93</v>
      </c>
      <c r="C17" s="1" t="s">
        <v>92</v>
      </c>
      <c r="D17" t="s">
        <v>98</v>
      </c>
      <c r="E17" t="s">
        <v>95</v>
      </c>
      <c r="G17" s="3">
        <f t="shared" si="1"/>
        <v>5</v>
      </c>
    </row>
    <row r="18" spans="1:7" x14ac:dyDescent="0.2">
      <c r="A18" s="2" t="s">
        <v>96</v>
      </c>
      <c r="B18" s="1" t="s">
        <v>93</v>
      </c>
      <c r="C18" s="1" t="s">
        <v>92</v>
      </c>
      <c r="D18" t="s">
        <v>98</v>
      </c>
      <c r="G18" s="3">
        <f t="shared" si="1"/>
        <v>4</v>
      </c>
    </row>
    <row r="19" spans="1:7" x14ac:dyDescent="0.2">
      <c r="A19" s="2" t="s">
        <v>93</v>
      </c>
      <c r="B19" s="1" t="s">
        <v>92</v>
      </c>
      <c r="C19" s="1" t="s">
        <v>98</v>
      </c>
      <c r="D19" t="s">
        <v>95</v>
      </c>
      <c r="G19" s="3">
        <f t="shared" si="1"/>
        <v>4</v>
      </c>
    </row>
    <row r="20" spans="1:7" x14ac:dyDescent="0.2">
      <c r="A20" s="2" t="s">
        <v>94</v>
      </c>
      <c r="B20" s="1" t="s">
        <v>93</v>
      </c>
      <c r="C20" s="1" t="s">
        <v>92</v>
      </c>
      <c r="D20" t="s">
        <v>98</v>
      </c>
      <c r="E20" t="s">
        <v>95</v>
      </c>
      <c r="G20" s="3">
        <f t="shared" si="1"/>
        <v>5</v>
      </c>
    </row>
    <row r="21" spans="1:7" x14ac:dyDescent="0.2">
      <c r="A21" s="2" t="s">
        <v>96</v>
      </c>
      <c r="B21" s="1" t="s">
        <v>93</v>
      </c>
      <c r="C21" s="1" t="s">
        <v>92</v>
      </c>
      <c r="D21" t="s">
        <v>98</v>
      </c>
      <c r="G21" s="3">
        <f t="shared" si="1"/>
        <v>4</v>
      </c>
    </row>
    <row r="22" spans="1:7" x14ac:dyDescent="0.2">
      <c r="A22" s="2" t="s">
        <v>96</v>
      </c>
      <c r="B22" s="1" t="s">
        <v>93</v>
      </c>
      <c r="C22" s="1" t="s">
        <v>92</v>
      </c>
      <c r="G22" s="3">
        <f t="shared" si="1"/>
        <v>3</v>
      </c>
    </row>
    <row r="23" spans="1:7" x14ac:dyDescent="0.2">
      <c r="A23" s="2" t="s">
        <v>94</v>
      </c>
      <c r="B23" s="1" t="s">
        <v>96</v>
      </c>
      <c r="C23" s="1" t="s">
        <v>93</v>
      </c>
      <c r="D23" t="s">
        <v>92</v>
      </c>
      <c r="G23" s="3">
        <f t="shared" si="1"/>
        <v>4</v>
      </c>
    </row>
    <row r="24" spans="1:7" x14ac:dyDescent="0.2">
      <c r="A24" s="2" t="s">
        <v>93</v>
      </c>
      <c r="B24" s="1" t="s">
        <v>98</v>
      </c>
      <c r="C24" s="1"/>
      <c r="G24" s="3">
        <f t="shared" si="1"/>
        <v>2</v>
      </c>
    </row>
    <row r="25" spans="1:7" x14ac:dyDescent="0.2">
      <c r="A25" s="2" t="s">
        <v>93</v>
      </c>
      <c r="B25" s="1" t="s">
        <v>92</v>
      </c>
      <c r="C25" s="1" t="s">
        <v>95</v>
      </c>
      <c r="G25" s="3">
        <f t="shared" si="1"/>
        <v>3</v>
      </c>
    </row>
    <row r="26" spans="1:7" x14ac:dyDescent="0.2">
      <c r="A26" s="2" t="s">
        <v>94</v>
      </c>
      <c r="B26" s="1" t="s">
        <v>92</v>
      </c>
      <c r="C26" s="1"/>
      <c r="G26" s="3">
        <f t="shared" si="1"/>
        <v>2</v>
      </c>
    </row>
    <row r="27" spans="1:7" x14ac:dyDescent="0.2">
      <c r="A27" s="2" t="s">
        <v>98</v>
      </c>
      <c r="B27" s="1"/>
      <c r="C27" s="1"/>
      <c r="G27" s="3">
        <f t="shared" si="1"/>
        <v>1</v>
      </c>
    </row>
    <row r="28" spans="1:7" x14ac:dyDescent="0.2">
      <c r="A28" s="2" t="s">
        <v>98</v>
      </c>
      <c r="B28" s="1"/>
      <c r="C28" s="1"/>
      <c r="G28" s="3">
        <f t="shared" si="1"/>
        <v>1</v>
      </c>
    </row>
    <row r="29" spans="1:7" x14ac:dyDescent="0.2">
      <c r="A29" s="2" t="s">
        <v>97</v>
      </c>
      <c r="B29" s="1" t="s">
        <v>92</v>
      </c>
      <c r="C29" s="1"/>
      <c r="G29" s="3">
        <f t="shared" si="1"/>
        <v>2</v>
      </c>
    </row>
    <row r="30" spans="1:7" x14ac:dyDescent="0.2">
      <c r="A30" s="2" t="s">
        <v>94</v>
      </c>
      <c r="B30" s="1" t="s">
        <v>98</v>
      </c>
      <c r="C30" s="1"/>
      <c r="G30" s="3">
        <f t="shared" si="1"/>
        <v>2</v>
      </c>
    </row>
    <row r="31" spans="1:7" x14ac:dyDescent="0.2">
      <c r="A31" s="2" t="s">
        <v>94</v>
      </c>
      <c r="B31" s="1" t="s">
        <v>93</v>
      </c>
      <c r="C31" s="1" t="s">
        <v>92</v>
      </c>
      <c r="D31" t="s">
        <v>95</v>
      </c>
      <c r="G31" s="3">
        <f t="shared" si="1"/>
        <v>4</v>
      </c>
    </row>
    <row r="32" spans="1:7" x14ac:dyDescent="0.2">
      <c r="A32" s="2" t="s">
        <v>93</v>
      </c>
      <c r="B32" s="1" t="s">
        <v>92</v>
      </c>
      <c r="C32" s="1"/>
      <c r="G32" s="3">
        <f t="shared" si="1"/>
        <v>2</v>
      </c>
    </row>
    <row r="33" spans="1:7" x14ac:dyDescent="0.2">
      <c r="A33" s="2" t="s">
        <v>94</v>
      </c>
      <c r="B33" s="1"/>
      <c r="C33" s="1"/>
      <c r="G33" s="3">
        <f t="shared" si="1"/>
        <v>1</v>
      </c>
    </row>
    <row r="34" spans="1:7" x14ac:dyDescent="0.2">
      <c r="A34" s="2" t="s">
        <v>94</v>
      </c>
      <c r="B34" s="1"/>
      <c r="C34" s="1"/>
      <c r="G34" s="3">
        <f t="shared" si="1"/>
        <v>1</v>
      </c>
    </row>
    <row r="35" spans="1:7" x14ac:dyDescent="0.2">
      <c r="A35" s="2" t="s">
        <v>92</v>
      </c>
      <c r="B35" s="1" t="s">
        <v>98</v>
      </c>
      <c r="C35" s="1"/>
      <c r="G35" s="3">
        <f t="shared" si="1"/>
        <v>2</v>
      </c>
    </row>
    <row r="36" spans="1:7" x14ac:dyDescent="0.2">
      <c r="A36" s="2" t="s">
        <v>92</v>
      </c>
      <c r="B36" s="1" t="s">
        <v>98</v>
      </c>
      <c r="C36" s="1"/>
      <c r="G36" s="3">
        <f t="shared" si="1"/>
        <v>2</v>
      </c>
    </row>
    <row r="37" spans="1:7" x14ac:dyDescent="0.2">
      <c r="A37" s="2" t="s">
        <v>92</v>
      </c>
      <c r="B37" s="1" t="s">
        <v>98</v>
      </c>
      <c r="C37" s="1"/>
      <c r="G37" s="3">
        <f t="shared" si="1"/>
        <v>2</v>
      </c>
    </row>
    <row r="38" spans="1:7" x14ac:dyDescent="0.2">
      <c r="A38" s="2" t="s">
        <v>92</v>
      </c>
      <c r="B38" s="1" t="s">
        <v>98</v>
      </c>
      <c r="C38" s="1" t="s">
        <v>95</v>
      </c>
      <c r="G38" s="3">
        <f t="shared" si="1"/>
        <v>3</v>
      </c>
    </row>
    <row r="39" spans="1:7" x14ac:dyDescent="0.2">
      <c r="A39" s="2" t="s">
        <v>96</v>
      </c>
      <c r="B39" s="1" t="s">
        <v>93</v>
      </c>
      <c r="C39" s="1" t="s">
        <v>92</v>
      </c>
      <c r="G39" s="3">
        <f t="shared" si="1"/>
        <v>3</v>
      </c>
    </row>
    <row r="40" spans="1:7" x14ac:dyDescent="0.2">
      <c r="A40" s="2" t="s">
        <v>96</v>
      </c>
      <c r="B40" s="1" t="s">
        <v>92</v>
      </c>
      <c r="C40" s="1"/>
      <c r="G40" s="3">
        <f t="shared" si="1"/>
        <v>2</v>
      </c>
    </row>
    <row r="41" spans="1:7" x14ac:dyDescent="0.2">
      <c r="A41" s="2" t="s">
        <v>93</v>
      </c>
      <c r="B41" s="1" t="s">
        <v>98</v>
      </c>
      <c r="C41" s="1"/>
      <c r="G41" s="3">
        <f t="shared" si="1"/>
        <v>2</v>
      </c>
    </row>
    <row r="42" spans="1:7" x14ac:dyDescent="0.2">
      <c r="A42" s="2" t="s">
        <v>96</v>
      </c>
      <c r="B42" s="1" t="s">
        <v>93</v>
      </c>
      <c r="C42" s="1"/>
      <c r="G42" s="3">
        <f t="shared" si="1"/>
        <v>2</v>
      </c>
    </row>
    <row r="43" spans="1:7" x14ac:dyDescent="0.2">
      <c r="A43" s="2" t="s">
        <v>98</v>
      </c>
      <c r="B43" s="1"/>
      <c r="C43" s="1"/>
      <c r="G43" s="3">
        <f t="shared" si="1"/>
        <v>1</v>
      </c>
    </row>
    <row r="44" spans="1:7" x14ac:dyDescent="0.2">
      <c r="A44" s="2" t="s">
        <v>93</v>
      </c>
      <c r="B44" s="1" t="s">
        <v>92</v>
      </c>
      <c r="C44" s="1" t="s">
        <v>95</v>
      </c>
      <c r="G44" s="3">
        <f t="shared" si="1"/>
        <v>3</v>
      </c>
    </row>
    <row r="45" spans="1:7" x14ac:dyDescent="0.2">
      <c r="A45" s="2" t="s">
        <v>93</v>
      </c>
      <c r="B45" s="1" t="s">
        <v>92</v>
      </c>
      <c r="C45" s="1"/>
      <c r="G45" s="3">
        <f t="shared" si="1"/>
        <v>2</v>
      </c>
    </row>
    <row r="46" spans="1:7" x14ac:dyDescent="0.2">
      <c r="A46" s="2" t="s">
        <v>94</v>
      </c>
      <c r="B46" s="1" t="s">
        <v>92</v>
      </c>
      <c r="C46" s="1"/>
      <c r="G46" s="3">
        <f t="shared" si="1"/>
        <v>2</v>
      </c>
    </row>
    <row r="47" spans="1:7" x14ac:dyDescent="0.2">
      <c r="A47" s="2" t="s">
        <v>92</v>
      </c>
      <c r="B47" s="1" t="s">
        <v>95</v>
      </c>
      <c r="C47" s="1"/>
      <c r="G47" s="3">
        <f t="shared" si="1"/>
        <v>2</v>
      </c>
    </row>
    <row r="48" spans="1:7" x14ac:dyDescent="0.2">
      <c r="A48" s="2" t="s">
        <v>92</v>
      </c>
      <c r="B48" s="1"/>
      <c r="C48" s="1"/>
      <c r="G48" s="3">
        <f t="shared" si="1"/>
        <v>1</v>
      </c>
    </row>
    <row r="49" spans="1:7" x14ac:dyDescent="0.2">
      <c r="A49" s="2" t="s">
        <v>92</v>
      </c>
      <c r="B49" s="1"/>
      <c r="C49" s="1"/>
      <c r="G49" s="3">
        <f t="shared" si="1"/>
        <v>1</v>
      </c>
    </row>
    <row r="50" spans="1:7" x14ac:dyDescent="0.2">
      <c r="A50" s="2" t="s">
        <v>94</v>
      </c>
      <c r="B50" s="1" t="s">
        <v>96</v>
      </c>
      <c r="C50" s="1" t="s">
        <v>93</v>
      </c>
      <c r="D50" t="s">
        <v>92</v>
      </c>
      <c r="E50" t="s">
        <v>98</v>
      </c>
      <c r="F50" t="s">
        <v>95</v>
      </c>
      <c r="G50" s="3">
        <f t="shared" si="1"/>
        <v>6</v>
      </c>
    </row>
    <row r="51" spans="1:7" x14ac:dyDescent="0.2">
      <c r="A51" s="2" t="s">
        <v>98</v>
      </c>
      <c r="B51" s="1"/>
      <c r="C51" s="1"/>
      <c r="G51" s="3">
        <f t="shared" si="1"/>
        <v>1</v>
      </c>
    </row>
    <row r="52" spans="1:7" x14ac:dyDescent="0.2">
      <c r="A52" s="2" t="s">
        <v>94</v>
      </c>
      <c r="B52" s="1" t="s">
        <v>98</v>
      </c>
      <c r="C52" s="1"/>
      <c r="G52" s="3">
        <f t="shared" si="1"/>
        <v>2</v>
      </c>
    </row>
    <row r="53" spans="1:7" x14ac:dyDescent="0.2">
      <c r="A53" s="2" t="s">
        <v>92</v>
      </c>
      <c r="B53" s="1"/>
      <c r="C53" s="1"/>
      <c r="G53" s="3">
        <f t="shared" si="1"/>
        <v>1</v>
      </c>
    </row>
    <row r="54" spans="1:7" x14ac:dyDescent="0.2">
      <c r="A54" s="2" t="s">
        <v>92</v>
      </c>
      <c r="B54" s="1"/>
      <c r="C54" s="1"/>
      <c r="G54" s="3">
        <f t="shared" si="1"/>
        <v>1</v>
      </c>
    </row>
    <row r="55" spans="1:7" x14ac:dyDescent="0.2">
      <c r="A55" s="2" t="s">
        <v>92</v>
      </c>
      <c r="B55" s="1"/>
      <c r="C55" s="1"/>
      <c r="G55" s="3">
        <f t="shared" si="1"/>
        <v>1</v>
      </c>
    </row>
    <row r="56" spans="1:7" x14ac:dyDescent="0.2">
      <c r="A56" s="2" t="s">
        <v>92</v>
      </c>
      <c r="B56" s="1"/>
      <c r="C56" s="1"/>
      <c r="G56" s="3">
        <f t="shared" si="1"/>
        <v>1</v>
      </c>
    </row>
    <row r="57" spans="1:7" x14ac:dyDescent="0.2">
      <c r="A57" s="2" t="s">
        <v>98</v>
      </c>
      <c r="B57" s="1"/>
      <c r="C57" s="1"/>
      <c r="G57" s="3">
        <f t="shared" si="1"/>
        <v>1</v>
      </c>
    </row>
    <row r="58" spans="1:7" x14ac:dyDescent="0.2">
      <c r="A58" s="2" t="s">
        <v>94</v>
      </c>
      <c r="B58" s="1" t="s">
        <v>98</v>
      </c>
      <c r="C58" s="1"/>
      <c r="G58" s="3">
        <f t="shared" si="1"/>
        <v>2</v>
      </c>
    </row>
    <row r="59" spans="1:7" x14ac:dyDescent="0.2">
      <c r="A59" s="2" t="s">
        <v>94</v>
      </c>
      <c r="B59" s="1" t="s">
        <v>98</v>
      </c>
      <c r="C59" s="1"/>
      <c r="G59" s="3">
        <f t="shared" si="1"/>
        <v>2</v>
      </c>
    </row>
    <row r="60" spans="1:7" x14ac:dyDescent="0.2">
      <c r="A60" s="2" t="s">
        <v>94</v>
      </c>
      <c r="B60" s="1" t="s">
        <v>98</v>
      </c>
      <c r="C60" s="1"/>
      <c r="G60" s="3">
        <f t="shared" si="1"/>
        <v>2</v>
      </c>
    </row>
    <row r="61" spans="1:7" x14ac:dyDescent="0.2">
      <c r="A61" s="2" t="s">
        <v>94</v>
      </c>
      <c r="B61" s="1" t="s">
        <v>96</v>
      </c>
      <c r="C61" s="1" t="s">
        <v>98</v>
      </c>
      <c r="G61" s="3">
        <f t="shared" si="1"/>
        <v>3</v>
      </c>
    </row>
    <row r="62" spans="1:7" x14ac:dyDescent="0.2">
      <c r="A62" s="2" t="s">
        <v>93</v>
      </c>
      <c r="B62" s="1" t="s">
        <v>98</v>
      </c>
      <c r="C62" s="1"/>
      <c r="G62" s="3">
        <f t="shared" si="1"/>
        <v>2</v>
      </c>
    </row>
    <row r="63" spans="1:7" x14ac:dyDescent="0.2">
      <c r="A63" s="2" t="s">
        <v>94</v>
      </c>
      <c r="B63" s="1" t="s">
        <v>98</v>
      </c>
      <c r="C63" s="1"/>
      <c r="G63" s="3">
        <f t="shared" si="1"/>
        <v>2</v>
      </c>
    </row>
    <row r="64" spans="1:7" x14ac:dyDescent="0.2">
      <c r="A64" s="2" t="s">
        <v>94</v>
      </c>
      <c r="B64" s="1" t="s">
        <v>98</v>
      </c>
      <c r="C64" s="1"/>
      <c r="G64" s="3">
        <f t="shared" si="1"/>
        <v>2</v>
      </c>
    </row>
    <row r="65" spans="1:7" x14ac:dyDescent="0.2">
      <c r="A65" s="2" t="s">
        <v>94</v>
      </c>
      <c r="B65" s="1" t="s">
        <v>92</v>
      </c>
      <c r="C65" s="1"/>
      <c r="G65" s="3">
        <f t="shared" si="1"/>
        <v>2</v>
      </c>
    </row>
    <row r="66" spans="1:7" x14ac:dyDescent="0.2">
      <c r="A66" s="2" t="s">
        <v>92</v>
      </c>
      <c r="B66" s="1"/>
      <c r="C66" s="1"/>
      <c r="G66" s="3">
        <f t="shared" si="1"/>
        <v>1</v>
      </c>
    </row>
    <row r="67" spans="1:7" x14ac:dyDescent="0.2">
      <c r="A67" s="2" t="s">
        <v>94</v>
      </c>
      <c r="B67" s="1" t="s">
        <v>98</v>
      </c>
      <c r="C67" s="1"/>
      <c r="G67" s="3">
        <f t="shared" ref="G67:G95" si="2">COUNTA(A67:F67)</f>
        <v>2</v>
      </c>
    </row>
    <row r="68" spans="1:7" x14ac:dyDescent="0.2">
      <c r="A68" s="2" t="s">
        <v>98</v>
      </c>
      <c r="B68" s="1"/>
      <c r="C68" s="1"/>
      <c r="G68" s="3">
        <f t="shared" si="2"/>
        <v>1</v>
      </c>
    </row>
    <row r="69" spans="1:7" x14ac:dyDescent="0.2">
      <c r="A69" s="2" t="s">
        <v>92</v>
      </c>
      <c r="B69" s="1"/>
      <c r="C69" s="1"/>
      <c r="G69" s="3">
        <f t="shared" si="2"/>
        <v>1</v>
      </c>
    </row>
    <row r="70" spans="1:7" x14ac:dyDescent="0.2">
      <c r="A70" s="2" t="s">
        <v>98</v>
      </c>
      <c r="B70" s="1"/>
      <c r="C70" s="1"/>
      <c r="G70" s="3">
        <f t="shared" si="2"/>
        <v>1</v>
      </c>
    </row>
    <row r="71" spans="1:7" x14ac:dyDescent="0.2">
      <c r="A71" s="2" t="s">
        <v>94</v>
      </c>
      <c r="B71" s="1" t="s">
        <v>93</v>
      </c>
      <c r="C71" s="1"/>
      <c r="G71" s="3">
        <f t="shared" si="2"/>
        <v>2</v>
      </c>
    </row>
    <row r="72" spans="1:7" x14ac:dyDescent="0.2">
      <c r="A72" s="2" t="s">
        <v>92</v>
      </c>
      <c r="B72" s="1" t="s">
        <v>98</v>
      </c>
      <c r="C72" s="1"/>
      <c r="G72" s="3">
        <f t="shared" si="2"/>
        <v>2</v>
      </c>
    </row>
    <row r="73" spans="1:7" x14ac:dyDescent="0.2">
      <c r="A73" s="2" t="s">
        <v>93</v>
      </c>
      <c r="B73" s="1"/>
      <c r="C73" s="1"/>
      <c r="G73" s="3">
        <f t="shared" si="2"/>
        <v>1</v>
      </c>
    </row>
    <row r="74" spans="1:7" x14ac:dyDescent="0.2">
      <c r="A74" s="2" t="s">
        <v>97</v>
      </c>
      <c r="B74" s="1" t="s">
        <v>92</v>
      </c>
      <c r="C74" s="1" t="s">
        <v>98</v>
      </c>
      <c r="G74" s="3">
        <f t="shared" si="2"/>
        <v>3</v>
      </c>
    </row>
    <row r="75" spans="1:7" x14ac:dyDescent="0.2">
      <c r="A75" s="2" t="s">
        <v>93</v>
      </c>
      <c r="B75" s="1" t="s">
        <v>92</v>
      </c>
      <c r="C75" s="1" t="s">
        <v>98</v>
      </c>
      <c r="G75" s="3">
        <f t="shared" si="2"/>
        <v>3</v>
      </c>
    </row>
    <row r="76" spans="1:7" x14ac:dyDescent="0.2">
      <c r="A76" s="2" t="s">
        <v>93</v>
      </c>
      <c r="B76" s="1" t="s">
        <v>92</v>
      </c>
      <c r="C76" s="1"/>
      <c r="G76" s="3">
        <f t="shared" si="2"/>
        <v>2</v>
      </c>
    </row>
    <row r="77" spans="1:7" x14ac:dyDescent="0.2">
      <c r="A77" s="2" t="s">
        <v>96</v>
      </c>
      <c r="B77" s="1" t="s">
        <v>93</v>
      </c>
      <c r="C77" s="1" t="s">
        <v>92</v>
      </c>
      <c r="G77" s="3">
        <f t="shared" si="2"/>
        <v>3</v>
      </c>
    </row>
    <row r="78" spans="1:7" x14ac:dyDescent="0.2">
      <c r="A78" s="2" t="s">
        <v>93</v>
      </c>
      <c r="B78" s="1" t="s">
        <v>98</v>
      </c>
      <c r="C78" s="1" t="s">
        <v>95</v>
      </c>
      <c r="G78" s="3">
        <f t="shared" si="2"/>
        <v>3</v>
      </c>
    </row>
    <row r="79" spans="1:7" x14ac:dyDescent="0.2">
      <c r="A79" s="2" t="s">
        <v>93</v>
      </c>
      <c r="B79" s="1" t="s">
        <v>92</v>
      </c>
      <c r="C79" s="1" t="s">
        <v>98</v>
      </c>
      <c r="G79" s="3">
        <f t="shared" si="2"/>
        <v>3</v>
      </c>
    </row>
    <row r="80" spans="1:7" x14ac:dyDescent="0.2">
      <c r="A80" s="2" t="s">
        <v>98</v>
      </c>
      <c r="B80" s="1" t="s">
        <v>99</v>
      </c>
      <c r="C80" s="1"/>
      <c r="G80" s="3">
        <f t="shared" si="2"/>
        <v>2</v>
      </c>
    </row>
    <row r="81" spans="1:7" x14ac:dyDescent="0.2">
      <c r="A81" s="2" t="s">
        <v>94</v>
      </c>
      <c r="B81" s="1" t="s">
        <v>92</v>
      </c>
      <c r="C81" s="1"/>
      <c r="G81" s="3">
        <f t="shared" si="2"/>
        <v>2</v>
      </c>
    </row>
    <row r="82" spans="1:7" x14ac:dyDescent="0.2">
      <c r="A82" s="2" t="s">
        <v>92</v>
      </c>
      <c r="B82" s="1"/>
      <c r="C82" s="1"/>
      <c r="G82" s="3">
        <f t="shared" si="2"/>
        <v>1</v>
      </c>
    </row>
    <row r="83" spans="1:7" x14ac:dyDescent="0.2">
      <c r="A83" s="2" t="s">
        <v>98</v>
      </c>
      <c r="B83" s="1"/>
      <c r="C83" s="1"/>
      <c r="G83" s="3">
        <f t="shared" si="2"/>
        <v>1</v>
      </c>
    </row>
    <row r="84" spans="1:7" x14ac:dyDescent="0.2">
      <c r="A84" s="2" t="s">
        <v>92</v>
      </c>
      <c r="B84" s="1"/>
      <c r="C84" s="1"/>
      <c r="G84" s="3">
        <f t="shared" si="2"/>
        <v>1</v>
      </c>
    </row>
    <row r="85" spans="1:7" x14ac:dyDescent="0.2">
      <c r="A85" s="2" t="s">
        <v>92</v>
      </c>
      <c r="B85" s="1"/>
      <c r="C85" s="1"/>
      <c r="G85" s="3">
        <f t="shared" si="2"/>
        <v>1</v>
      </c>
    </row>
    <row r="86" spans="1:7" x14ac:dyDescent="0.2">
      <c r="A86" s="2" t="s">
        <v>94</v>
      </c>
      <c r="B86" s="1" t="s">
        <v>98</v>
      </c>
      <c r="C86" s="1"/>
      <c r="G86" s="3">
        <f t="shared" si="2"/>
        <v>2</v>
      </c>
    </row>
    <row r="87" spans="1:7" x14ac:dyDescent="0.2">
      <c r="A87" s="2" t="s">
        <v>92</v>
      </c>
      <c r="B87" s="1"/>
      <c r="C87" s="1"/>
      <c r="G87" s="3">
        <f t="shared" si="2"/>
        <v>1</v>
      </c>
    </row>
    <row r="88" spans="1:7" x14ac:dyDescent="0.2">
      <c r="A88" s="2" t="s">
        <v>92</v>
      </c>
      <c r="B88" s="1"/>
      <c r="C88" s="1"/>
      <c r="G88" s="3">
        <f t="shared" si="2"/>
        <v>1</v>
      </c>
    </row>
    <row r="89" spans="1:7" x14ac:dyDescent="0.2">
      <c r="A89" s="2" t="s">
        <v>94</v>
      </c>
      <c r="B89" s="1" t="s">
        <v>98</v>
      </c>
      <c r="C89" s="1"/>
      <c r="G89" s="3">
        <f t="shared" si="2"/>
        <v>2</v>
      </c>
    </row>
    <row r="90" spans="1:7" x14ac:dyDescent="0.2">
      <c r="A90" s="2" t="s">
        <v>92</v>
      </c>
      <c r="B90" s="1"/>
      <c r="C90" s="1"/>
      <c r="G90" s="3">
        <f t="shared" si="2"/>
        <v>1</v>
      </c>
    </row>
    <row r="91" spans="1:7" x14ac:dyDescent="0.2">
      <c r="A91" s="2" t="s">
        <v>98</v>
      </c>
      <c r="B91" s="1"/>
      <c r="C91" s="1"/>
      <c r="G91" s="3">
        <f t="shared" si="2"/>
        <v>1</v>
      </c>
    </row>
    <row r="92" spans="1:7" x14ac:dyDescent="0.2">
      <c r="A92" s="2" t="s">
        <v>94</v>
      </c>
      <c r="B92" s="1" t="s">
        <v>98</v>
      </c>
      <c r="C92" s="1"/>
      <c r="G92" s="3">
        <f t="shared" si="2"/>
        <v>2</v>
      </c>
    </row>
    <row r="93" spans="1:7" x14ac:dyDescent="0.2">
      <c r="A93" s="2" t="s">
        <v>93</v>
      </c>
      <c r="B93" s="1" t="s">
        <v>98</v>
      </c>
      <c r="C93" s="1"/>
      <c r="G93" s="3">
        <f t="shared" si="2"/>
        <v>2</v>
      </c>
    </row>
    <row r="94" spans="1:7" x14ac:dyDescent="0.2">
      <c r="A94" s="2" t="s">
        <v>92</v>
      </c>
      <c r="B94" s="1"/>
      <c r="C94" s="1"/>
      <c r="G94" s="3">
        <f t="shared" si="2"/>
        <v>1</v>
      </c>
    </row>
    <row r="95" spans="1:7" x14ac:dyDescent="0.2">
      <c r="A95" s="2" t="s">
        <v>94</v>
      </c>
      <c r="B95" s="1"/>
      <c r="C95" s="1"/>
      <c r="G95" s="3">
        <f t="shared" si="2"/>
        <v>1</v>
      </c>
    </row>
  </sheetData>
  <autoFilter ref="H1:I8" xr:uid="{C97AB9D4-4F98-A648-B2E1-E93ECA07E53A}">
    <sortState ref="H2:I95">
      <sortCondition descending="1" ref="I1:I9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3D52-55FC-1248-AF74-DC5F724BCCD6}">
  <dimension ref="A1:T95"/>
  <sheetViews>
    <sheetView topLeftCell="B50" zoomScale="90" workbookViewId="0">
      <selection activeCell="I39" sqref="I39"/>
    </sheetView>
  </sheetViews>
  <sheetFormatPr baseColWidth="10" defaultRowHeight="15" x14ac:dyDescent="0.2"/>
  <cols>
    <col min="1" max="1" width="20" bestFit="1" customWidth="1"/>
    <col min="2" max="2" width="26.83203125" customWidth="1"/>
  </cols>
  <sheetData>
    <row r="1" spans="1:20" x14ac:dyDescent="0.2">
      <c r="A1" s="1" t="s">
        <v>2</v>
      </c>
      <c r="B1" s="1" t="s">
        <v>5</v>
      </c>
    </row>
    <row r="2" spans="1:20" x14ac:dyDescent="0.2">
      <c r="A2" s="1" t="s">
        <v>17</v>
      </c>
      <c r="B2" s="1">
        <v>150000</v>
      </c>
      <c r="C2" t="s">
        <v>8</v>
      </c>
      <c r="D2" t="s">
        <v>60</v>
      </c>
      <c r="E2" t="s">
        <v>17</v>
      </c>
      <c r="F2" t="s">
        <v>71</v>
      </c>
      <c r="G2" t="s">
        <v>25</v>
      </c>
      <c r="H2" t="s">
        <v>75</v>
      </c>
      <c r="I2" t="s">
        <v>31</v>
      </c>
      <c r="J2" t="s">
        <v>35</v>
      </c>
      <c r="K2" s="1" t="s">
        <v>22</v>
      </c>
      <c r="L2" t="s">
        <v>8</v>
      </c>
      <c r="M2" t="s">
        <v>60</v>
      </c>
      <c r="N2" t="s">
        <v>17</v>
      </c>
      <c r="O2" t="s">
        <v>71</v>
      </c>
      <c r="P2" t="s">
        <v>25</v>
      </c>
      <c r="Q2" t="s">
        <v>75</v>
      </c>
      <c r="R2" t="s">
        <v>31</v>
      </c>
      <c r="S2" t="s">
        <v>35</v>
      </c>
      <c r="T2" s="1" t="s">
        <v>22</v>
      </c>
    </row>
    <row r="3" spans="1:20" x14ac:dyDescent="0.2">
      <c r="A3" s="1" t="s">
        <v>60</v>
      </c>
      <c r="B3" s="1">
        <v>80000</v>
      </c>
      <c r="C3" s="1">
        <v>150000</v>
      </c>
      <c r="D3" s="1">
        <v>80000</v>
      </c>
      <c r="E3" s="1">
        <v>15000</v>
      </c>
      <c r="F3" s="1">
        <v>50000</v>
      </c>
      <c r="G3" s="1">
        <v>100000</v>
      </c>
      <c r="H3" s="1">
        <v>30000</v>
      </c>
      <c r="I3" s="1">
        <v>30000</v>
      </c>
      <c r="J3" s="1">
        <v>80000</v>
      </c>
      <c r="K3" s="1">
        <v>50000</v>
      </c>
      <c r="L3">
        <f>AVERAGE(C3:C46)</f>
        <v>25909.090909090908</v>
      </c>
      <c r="M3">
        <f>AVERAGE(D3:D14)</f>
        <v>35833.333333333336</v>
      </c>
      <c r="N3">
        <f>AVERAGE(E3)</f>
        <v>15000</v>
      </c>
      <c r="O3">
        <f>AVERAGE(F3:F5)</f>
        <v>30000</v>
      </c>
      <c r="P3">
        <f>AVERAGE(G3:G21)</f>
        <v>34736.84210526316</v>
      </c>
      <c r="Q3">
        <f>AVERAGE(H3)</f>
        <v>30000</v>
      </c>
      <c r="R3">
        <f>AVERAGE(I3:I4)</f>
        <v>40000</v>
      </c>
      <c r="S3">
        <f>AVERAGE(J3:J11)</f>
        <v>31444.444444444445</v>
      </c>
      <c r="T3">
        <f>AVERAGE(K3:K5)</f>
        <v>36666.666666666664</v>
      </c>
    </row>
    <row r="4" spans="1:20" x14ac:dyDescent="0.2">
      <c r="A4" s="1" t="s">
        <v>60</v>
      </c>
      <c r="B4" s="1">
        <v>50000</v>
      </c>
      <c r="C4" s="1">
        <v>80000</v>
      </c>
      <c r="D4" s="1">
        <v>50000</v>
      </c>
      <c r="F4" s="1">
        <v>20000</v>
      </c>
      <c r="G4" s="1">
        <v>80000</v>
      </c>
      <c r="I4" s="1">
        <v>50000</v>
      </c>
      <c r="J4" s="1">
        <v>50000</v>
      </c>
      <c r="K4" s="1">
        <v>50000</v>
      </c>
    </row>
    <row r="5" spans="1:20" x14ac:dyDescent="0.2">
      <c r="A5" s="1" t="s">
        <v>60</v>
      </c>
      <c r="B5" s="1">
        <v>50000</v>
      </c>
      <c r="C5" s="1">
        <v>50000</v>
      </c>
      <c r="D5" s="1">
        <v>50000</v>
      </c>
      <c r="F5" s="1">
        <v>20000</v>
      </c>
      <c r="G5" s="1">
        <v>80000</v>
      </c>
      <c r="J5" s="1">
        <v>50000</v>
      </c>
      <c r="K5" s="1">
        <v>10000</v>
      </c>
    </row>
    <row r="6" spans="1:20" x14ac:dyDescent="0.2">
      <c r="A6" s="1" t="s">
        <v>60</v>
      </c>
      <c r="B6" s="1">
        <v>50000</v>
      </c>
      <c r="C6" s="1">
        <v>50000</v>
      </c>
      <c r="D6" s="1">
        <v>50000</v>
      </c>
      <c r="G6" s="1">
        <v>50000</v>
      </c>
      <c r="J6" s="1">
        <v>30000</v>
      </c>
    </row>
    <row r="7" spans="1:20" x14ac:dyDescent="0.2">
      <c r="A7" s="1" t="s">
        <v>60</v>
      </c>
      <c r="B7" s="1">
        <v>30000</v>
      </c>
      <c r="C7" s="1">
        <v>30000</v>
      </c>
      <c r="D7" s="1">
        <v>30000</v>
      </c>
      <c r="G7" s="1">
        <v>50000</v>
      </c>
      <c r="J7" s="1">
        <v>20000</v>
      </c>
    </row>
    <row r="8" spans="1:20" x14ac:dyDescent="0.2">
      <c r="A8" s="1" t="s">
        <v>60</v>
      </c>
      <c r="B8" s="1">
        <v>30000</v>
      </c>
      <c r="C8" s="1">
        <v>30000</v>
      </c>
      <c r="D8" s="1">
        <v>30000</v>
      </c>
      <c r="G8" s="1">
        <v>50000</v>
      </c>
      <c r="J8" s="1">
        <v>20000</v>
      </c>
    </row>
    <row r="9" spans="1:20" x14ac:dyDescent="0.2">
      <c r="A9" s="1" t="s">
        <v>60</v>
      </c>
      <c r="B9" s="1">
        <v>30000</v>
      </c>
      <c r="C9" s="1">
        <v>30000</v>
      </c>
      <c r="D9" s="1">
        <v>30000</v>
      </c>
      <c r="G9" s="1">
        <v>30000</v>
      </c>
      <c r="J9" s="1">
        <v>20000</v>
      </c>
    </row>
    <row r="10" spans="1:20" x14ac:dyDescent="0.2">
      <c r="A10" s="1" t="s">
        <v>60</v>
      </c>
      <c r="B10" s="1">
        <v>30000</v>
      </c>
      <c r="C10" s="1">
        <v>30000</v>
      </c>
      <c r="D10" s="1">
        <v>30000</v>
      </c>
      <c r="G10" s="1">
        <v>30000</v>
      </c>
      <c r="J10" s="1">
        <v>10000</v>
      </c>
    </row>
    <row r="11" spans="1:20" x14ac:dyDescent="0.2">
      <c r="A11" s="1" t="s">
        <v>60</v>
      </c>
      <c r="B11" s="1">
        <v>20000</v>
      </c>
      <c r="C11" s="1">
        <v>30000</v>
      </c>
      <c r="D11" s="1">
        <v>20000</v>
      </c>
      <c r="G11" s="1">
        <v>30000</v>
      </c>
      <c r="J11" s="1">
        <v>3000</v>
      </c>
    </row>
    <row r="12" spans="1:20" x14ac:dyDescent="0.2">
      <c r="A12" s="1" t="s">
        <v>60</v>
      </c>
      <c r="B12" s="1">
        <v>20000</v>
      </c>
      <c r="C12" s="1">
        <v>30000</v>
      </c>
      <c r="D12" s="1">
        <v>20000</v>
      </c>
      <c r="G12" s="1">
        <v>30000</v>
      </c>
    </row>
    <row r="13" spans="1:20" x14ac:dyDescent="0.2">
      <c r="A13" s="1" t="s">
        <v>60</v>
      </c>
      <c r="B13" s="1">
        <v>20000</v>
      </c>
      <c r="C13" s="1">
        <v>30000</v>
      </c>
      <c r="D13" s="1">
        <v>20000</v>
      </c>
      <c r="G13" s="1">
        <v>20000</v>
      </c>
    </row>
    <row r="14" spans="1:20" x14ac:dyDescent="0.2">
      <c r="A14" s="1" t="s">
        <v>60</v>
      </c>
      <c r="B14" s="1">
        <v>20000</v>
      </c>
      <c r="C14" s="1">
        <v>30000</v>
      </c>
      <c r="D14" s="1">
        <v>20000</v>
      </c>
      <c r="G14" s="1">
        <v>20000</v>
      </c>
    </row>
    <row r="15" spans="1:20" x14ac:dyDescent="0.2">
      <c r="A15" s="1" t="s">
        <v>22</v>
      </c>
      <c r="B15" s="1">
        <v>50000</v>
      </c>
      <c r="C15" s="1">
        <v>30000</v>
      </c>
      <c r="G15" s="1">
        <v>20000</v>
      </c>
    </row>
    <row r="16" spans="1:20" x14ac:dyDescent="0.2">
      <c r="A16" s="1" t="s">
        <v>22</v>
      </c>
      <c r="B16" s="1">
        <v>50000</v>
      </c>
      <c r="C16" s="1">
        <v>30000</v>
      </c>
      <c r="G16" s="1">
        <v>20000</v>
      </c>
    </row>
    <row r="17" spans="1:7" x14ac:dyDescent="0.2">
      <c r="A17" s="1" t="s">
        <v>22</v>
      </c>
      <c r="B17" s="1">
        <v>10000</v>
      </c>
      <c r="C17" s="1">
        <v>20000</v>
      </c>
      <c r="G17" s="1">
        <v>10000</v>
      </c>
    </row>
    <row r="18" spans="1:7" x14ac:dyDescent="0.2">
      <c r="A18" s="1" t="s">
        <v>71</v>
      </c>
      <c r="B18" s="1">
        <v>50000</v>
      </c>
      <c r="C18" s="1">
        <v>20000</v>
      </c>
      <c r="G18" s="1">
        <v>10000</v>
      </c>
    </row>
    <row r="19" spans="1:7" x14ac:dyDescent="0.2">
      <c r="A19" s="1" t="s">
        <v>71</v>
      </c>
      <c r="B19" s="1">
        <v>20000</v>
      </c>
      <c r="C19" s="1">
        <v>20000</v>
      </c>
      <c r="G19" s="1">
        <v>10000</v>
      </c>
    </row>
    <row r="20" spans="1:7" x14ac:dyDescent="0.2">
      <c r="A20" s="1" t="s">
        <v>71</v>
      </c>
      <c r="B20" s="1">
        <v>20000</v>
      </c>
      <c r="C20" s="1">
        <v>20000</v>
      </c>
      <c r="G20" s="1">
        <v>10000</v>
      </c>
    </row>
    <row r="21" spans="1:7" x14ac:dyDescent="0.2">
      <c r="A21" s="1" t="s">
        <v>25</v>
      </c>
      <c r="B21" s="1">
        <v>100000</v>
      </c>
      <c r="C21" s="1">
        <v>20000</v>
      </c>
      <c r="G21" s="1">
        <v>10000</v>
      </c>
    </row>
    <row r="22" spans="1:7" x14ac:dyDescent="0.2">
      <c r="A22" s="1" t="s">
        <v>25</v>
      </c>
      <c r="B22" s="1">
        <v>80000</v>
      </c>
      <c r="C22" s="1">
        <v>20000</v>
      </c>
    </row>
    <row r="23" spans="1:7" x14ac:dyDescent="0.2">
      <c r="A23" s="1" t="s">
        <v>25</v>
      </c>
      <c r="B23" s="1">
        <v>80000</v>
      </c>
      <c r="C23" s="1">
        <v>20000</v>
      </c>
    </row>
    <row r="24" spans="1:7" x14ac:dyDescent="0.2">
      <c r="A24" s="1" t="s">
        <v>25</v>
      </c>
      <c r="B24" s="1">
        <v>50000</v>
      </c>
      <c r="C24" s="1">
        <v>20000</v>
      </c>
    </row>
    <row r="25" spans="1:7" x14ac:dyDescent="0.2">
      <c r="A25" s="1" t="s">
        <v>25</v>
      </c>
      <c r="B25" s="1">
        <v>50000</v>
      </c>
      <c r="C25" s="1">
        <v>20000</v>
      </c>
    </row>
    <row r="26" spans="1:7" x14ac:dyDescent="0.2">
      <c r="A26" s="1" t="s">
        <v>25</v>
      </c>
      <c r="B26" s="1">
        <v>50000</v>
      </c>
      <c r="C26" s="1">
        <v>20000</v>
      </c>
    </row>
    <row r="27" spans="1:7" x14ac:dyDescent="0.2">
      <c r="A27" s="1" t="s">
        <v>25</v>
      </c>
      <c r="B27" s="1">
        <v>30000</v>
      </c>
      <c r="C27" s="1">
        <v>20000</v>
      </c>
    </row>
    <row r="28" spans="1:7" x14ac:dyDescent="0.2">
      <c r="A28" s="1" t="s">
        <v>25</v>
      </c>
      <c r="B28" s="1">
        <v>30000</v>
      </c>
      <c r="C28" s="1">
        <v>20000</v>
      </c>
    </row>
    <row r="29" spans="1:7" x14ac:dyDescent="0.2">
      <c r="A29" s="1" t="s">
        <v>25</v>
      </c>
      <c r="B29" s="1">
        <v>30000</v>
      </c>
      <c r="C29" s="1">
        <v>20000</v>
      </c>
    </row>
    <row r="30" spans="1:7" x14ac:dyDescent="0.2">
      <c r="A30" s="1" t="s">
        <v>25</v>
      </c>
      <c r="B30" s="1">
        <v>30000</v>
      </c>
      <c r="C30" s="1">
        <v>20000</v>
      </c>
    </row>
    <row r="31" spans="1:7" x14ac:dyDescent="0.2">
      <c r="A31" s="1" t="s">
        <v>25</v>
      </c>
      <c r="B31" s="1">
        <v>20000</v>
      </c>
      <c r="C31" s="1">
        <v>20000</v>
      </c>
    </row>
    <row r="32" spans="1:7" x14ac:dyDescent="0.2">
      <c r="A32" s="1" t="s">
        <v>25</v>
      </c>
      <c r="B32" s="1">
        <v>20000</v>
      </c>
      <c r="C32" s="1">
        <v>20000</v>
      </c>
    </row>
    <row r="33" spans="1:3" x14ac:dyDescent="0.2">
      <c r="A33" s="1" t="s">
        <v>25</v>
      </c>
      <c r="B33" s="1">
        <v>20000</v>
      </c>
      <c r="C33" s="1">
        <v>20000</v>
      </c>
    </row>
    <row r="34" spans="1:3" x14ac:dyDescent="0.2">
      <c r="A34" s="1" t="s">
        <v>25</v>
      </c>
      <c r="B34" s="1">
        <v>20000</v>
      </c>
      <c r="C34" s="1">
        <v>20000</v>
      </c>
    </row>
    <row r="35" spans="1:3" x14ac:dyDescent="0.2">
      <c r="A35" s="1" t="s">
        <v>25</v>
      </c>
      <c r="B35" s="1">
        <v>10000</v>
      </c>
      <c r="C35" s="1">
        <v>20000</v>
      </c>
    </row>
    <row r="36" spans="1:3" x14ac:dyDescent="0.2">
      <c r="A36" s="1" t="s">
        <v>25</v>
      </c>
      <c r="B36" s="1">
        <v>10000</v>
      </c>
      <c r="C36" s="1">
        <v>20000</v>
      </c>
    </row>
    <row r="37" spans="1:3" x14ac:dyDescent="0.2">
      <c r="A37" s="1" t="s">
        <v>25</v>
      </c>
      <c r="B37" s="1">
        <v>10000</v>
      </c>
      <c r="C37" s="1">
        <v>20000</v>
      </c>
    </row>
    <row r="38" spans="1:3" x14ac:dyDescent="0.2">
      <c r="A38" s="1" t="s">
        <v>25</v>
      </c>
      <c r="B38" s="1">
        <v>10000</v>
      </c>
      <c r="C38" s="1">
        <v>10000</v>
      </c>
    </row>
    <row r="39" spans="1:3" x14ac:dyDescent="0.2">
      <c r="A39" s="1" t="s">
        <v>25</v>
      </c>
      <c r="B39" s="1">
        <v>10000</v>
      </c>
      <c r="C39" s="1">
        <v>10000</v>
      </c>
    </row>
    <row r="40" spans="1:3" x14ac:dyDescent="0.2">
      <c r="A40" s="1" t="s">
        <v>75</v>
      </c>
      <c r="B40" s="1">
        <v>30000</v>
      </c>
      <c r="C40" s="1">
        <v>10000</v>
      </c>
    </row>
    <row r="41" spans="1:3" x14ac:dyDescent="0.2">
      <c r="A41" s="1" t="s">
        <v>8</v>
      </c>
      <c r="B41" s="1">
        <v>150000</v>
      </c>
      <c r="C41" s="1">
        <v>10000</v>
      </c>
    </row>
    <row r="42" spans="1:3" x14ac:dyDescent="0.2">
      <c r="A42" s="1" t="s">
        <v>8</v>
      </c>
      <c r="B42" s="1">
        <v>80000</v>
      </c>
      <c r="C42" s="1">
        <v>10000</v>
      </c>
    </row>
    <row r="43" spans="1:3" x14ac:dyDescent="0.2">
      <c r="A43" s="1" t="s">
        <v>8</v>
      </c>
      <c r="B43" s="1">
        <v>50000</v>
      </c>
      <c r="C43" s="1">
        <v>10000</v>
      </c>
    </row>
    <row r="44" spans="1:3" x14ac:dyDescent="0.2">
      <c r="A44" s="1" t="s">
        <v>8</v>
      </c>
      <c r="B44" s="1">
        <v>50000</v>
      </c>
      <c r="C44" s="1">
        <v>10000</v>
      </c>
    </row>
    <row r="45" spans="1:3" x14ac:dyDescent="0.2">
      <c r="A45" s="1" t="s">
        <v>8</v>
      </c>
      <c r="B45" s="1">
        <v>30000</v>
      </c>
      <c r="C45" s="1">
        <v>10000</v>
      </c>
    </row>
    <row r="46" spans="1:3" x14ac:dyDescent="0.2">
      <c r="A46" s="1" t="s">
        <v>8</v>
      </c>
      <c r="B46" s="1">
        <v>30000</v>
      </c>
      <c r="C46" s="1">
        <v>10000</v>
      </c>
    </row>
    <row r="47" spans="1:3" x14ac:dyDescent="0.2">
      <c r="A47" s="1" t="s">
        <v>8</v>
      </c>
      <c r="B47" s="1">
        <v>30000</v>
      </c>
    </row>
    <row r="48" spans="1:3" x14ac:dyDescent="0.2">
      <c r="A48" s="1" t="s">
        <v>8</v>
      </c>
      <c r="B48" s="1">
        <v>30000</v>
      </c>
    </row>
    <row r="49" spans="1:2" x14ac:dyDescent="0.2">
      <c r="A49" s="1" t="s">
        <v>8</v>
      </c>
      <c r="B49" s="1">
        <v>30000</v>
      </c>
    </row>
    <row r="50" spans="1:2" x14ac:dyDescent="0.2">
      <c r="A50" s="1" t="s">
        <v>8</v>
      </c>
      <c r="B50" s="1">
        <v>30000</v>
      </c>
    </row>
    <row r="51" spans="1:2" x14ac:dyDescent="0.2">
      <c r="A51" s="1" t="s">
        <v>8</v>
      </c>
      <c r="B51" s="1">
        <v>30000</v>
      </c>
    </row>
    <row r="52" spans="1:2" x14ac:dyDescent="0.2">
      <c r="A52" s="1" t="s">
        <v>8</v>
      </c>
      <c r="B52" s="1">
        <v>30000</v>
      </c>
    </row>
    <row r="53" spans="1:2" x14ac:dyDescent="0.2">
      <c r="A53" s="1" t="s">
        <v>8</v>
      </c>
      <c r="B53" s="1">
        <v>30000</v>
      </c>
    </row>
    <row r="54" spans="1:2" x14ac:dyDescent="0.2">
      <c r="A54" s="1" t="s">
        <v>8</v>
      </c>
      <c r="B54" s="1">
        <v>30000</v>
      </c>
    </row>
    <row r="55" spans="1:2" x14ac:dyDescent="0.2">
      <c r="A55" s="1" t="s">
        <v>8</v>
      </c>
      <c r="B55" s="1">
        <v>20000</v>
      </c>
    </row>
    <row r="56" spans="1:2" x14ac:dyDescent="0.2">
      <c r="A56" s="1" t="s">
        <v>8</v>
      </c>
      <c r="B56" s="1">
        <v>20000</v>
      </c>
    </row>
    <row r="57" spans="1:2" x14ac:dyDescent="0.2">
      <c r="A57" s="1" t="s">
        <v>8</v>
      </c>
      <c r="B57" s="1">
        <v>20000</v>
      </c>
    </row>
    <row r="58" spans="1:2" x14ac:dyDescent="0.2">
      <c r="A58" s="1" t="s">
        <v>8</v>
      </c>
      <c r="B58" s="1">
        <v>20000</v>
      </c>
    </row>
    <row r="59" spans="1:2" x14ac:dyDescent="0.2">
      <c r="A59" s="1" t="s">
        <v>8</v>
      </c>
      <c r="B59" s="1">
        <v>20000</v>
      </c>
    </row>
    <row r="60" spans="1:2" x14ac:dyDescent="0.2">
      <c r="A60" s="1" t="s">
        <v>8</v>
      </c>
      <c r="B60" s="1">
        <v>20000</v>
      </c>
    </row>
    <row r="61" spans="1:2" x14ac:dyDescent="0.2">
      <c r="A61" s="1" t="s">
        <v>8</v>
      </c>
      <c r="B61" s="1">
        <v>20000</v>
      </c>
    </row>
    <row r="62" spans="1:2" x14ac:dyDescent="0.2">
      <c r="A62" s="1" t="s">
        <v>8</v>
      </c>
      <c r="B62" s="1">
        <v>20000</v>
      </c>
    </row>
    <row r="63" spans="1:2" x14ac:dyDescent="0.2">
      <c r="A63" s="1" t="s">
        <v>8</v>
      </c>
      <c r="B63" s="1">
        <v>20000</v>
      </c>
    </row>
    <row r="64" spans="1:2" x14ac:dyDescent="0.2">
      <c r="A64" s="1" t="s">
        <v>8</v>
      </c>
      <c r="B64" s="1">
        <v>20000</v>
      </c>
    </row>
    <row r="65" spans="1:2" x14ac:dyDescent="0.2">
      <c r="A65" s="1" t="s">
        <v>8</v>
      </c>
      <c r="B65" s="1">
        <v>20000</v>
      </c>
    </row>
    <row r="66" spans="1:2" x14ac:dyDescent="0.2">
      <c r="A66" s="1" t="s">
        <v>8</v>
      </c>
      <c r="B66" s="1">
        <v>20000</v>
      </c>
    </row>
    <row r="67" spans="1:2" x14ac:dyDescent="0.2">
      <c r="A67" s="1" t="s">
        <v>8</v>
      </c>
      <c r="B67" s="1">
        <v>20000</v>
      </c>
    </row>
    <row r="68" spans="1:2" x14ac:dyDescent="0.2">
      <c r="A68" s="1" t="s">
        <v>8</v>
      </c>
      <c r="B68" s="1">
        <v>20000</v>
      </c>
    </row>
    <row r="69" spans="1:2" x14ac:dyDescent="0.2">
      <c r="A69" s="1" t="s">
        <v>8</v>
      </c>
      <c r="B69" s="1">
        <v>20000</v>
      </c>
    </row>
    <row r="70" spans="1:2" x14ac:dyDescent="0.2">
      <c r="A70" s="1" t="s">
        <v>8</v>
      </c>
      <c r="B70" s="1">
        <v>20000</v>
      </c>
    </row>
    <row r="71" spans="1:2" x14ac:dyDescent="0.2">
      <c r="A71" s="1" t="s">
        <v>8</v>
      </c>
      <c r="B71" s="1">
        <v>20000</v>
      </c>
    </row>
    <row r="72" spans="1:2" x14ac:dyDescent="0.2">
      <c r="A72" s="1" t="s">
        <v>8</v>
      </c>
      <c r="B72" s="1">
        <v>20000</v>
      </c>
    </row>
    <row r="73" spans="1:2" x14ac:dyDescent="0.2">
      <c r="A73" s="1" t="s">
        <v>8</v>
      </c>
      <c r="B73" s="1">
        <v>20000</v>
      </c>
    </row>
    <row r="74" spans="1:2" x14ac:dyDescent="0.2">
      <c r="A74" s="1" t="s">
        <v>8</v>
      </c>
      <c r="B74" s="1">
        <v>20000</v>
      </c>
    </row>
    <row r="75" spans="1:2" x14ac:dyDescent="0.2">
      <c r="A75" s="1" t="s">
        <v>8</v>
      </c>
      <c r="B75" s="1">
        <v>20000</v>
      </c>
    </row>
    <row r="76" spans="1:2" x14ac:dyDescent="0.2">
      <c r="A76" s="1" t="s">
        <v>8</v>
      </c>
      <c r="B76" s="1">
        <v>10000</v>
      </c>
    </row>
    <row r="77" spans="1:2" x14ac:dyDescent="0.2">
      <c r="A77" s="1" t="s">
        <v>8</v>
      </c>
      <c r="B77" s="1">
        <v>10000</v>
      </c>
    </row>
    <row r="78" spans="1:2" x14ac:dyDescent="0.2">
      <c r="A78" s="1" t="s">
        <v>8</v>
      </c>
      <c r="B78" s="1">
        <v>10000</v>
      </c>
    </row>
    <row r="79" spans="1:2" x14ac:dyDescent="0.2">
      <c r="A79" s="1" t="s">
        <v>8</v>
      </c>
      <c r="B79" s="1">
        <v>10000</v>
      </c>
    </row>
    <row r="80" spans="1:2" x14ac:dyDescent="0.2">
      <c r="A80" s="1" t="s">
        <v>8</v>
      </c>
      <c r="B80" s="1">
        <v>10000</v>
      </c>
    </row>
    <row r="81" spans="1:2" x14ac:dyDescent="0.2">
      <c r="A81" s="1" t="s">
        <v>8</v>
      </c>
      <c r="B81" s="1">
        <v>10000</v>
      </c>
    </row>
    <row r="82" spans="1:2" x14ac:dyDescent="0.2">
      <c r="A82" s="1" t="s">
        <v>8</v>
      </c>
      <c r="B82" s="1">
        <v>10000</v>
      </c>
    </row>
    <row r="83" spans="1:2" x14ac:dyDescent="0.2">
      <c r="A83" s="1" t="s">
        <v>8</v>
      </c>
      <c r="B83" s="1">
        <v>10000</v>
      </c>
    </row>
    <row r="84" spans="1:2" x14ac:dyDescent="0.2">
      <c r="A84" s="1" t="s">
        <v>8</v>
      </c>
      <c r="B84" s="1">
        <v>10000</v>
      </c>
    </row>
    <row r="85" spans="1:2" x14ac:dyDescent="0.2">
      <c r="A85" s="1" t="s">
        <v>31</v>
      </c>
      <c r="B85" s="1">
        <v>100000</v>
      </c>
    </row>
    <row r="86" spans="1:2" x14ac:dyDescent="0.2">
      <c r="A86" s="1" t="s">
        <v>31</v>
      </c>
      <c r="B86" s="1">
        <v>50000</v>
      </c>
    </row>
    <row r="87" spans="1:2" x14ac:dyDescent="0.2">
      <c r="A87" s="1" t="s">
        <v>35</v>
      </c>
      <c r="B87" s="1">
        <v>80000</v>
      </c>
    </row>
    <row r="88" spans="1:2" x14ac:dyDescent="0.2">
      <c r="A88" s="1" t="s">
        <v>35</v>
      </c>
      <c r="B88" s="1">
        <v>50000</v>
      </c>
    </row>
    <row r="89" spans="1:2" x14ac:dyDescent="0.2">
      <c r="A89" s="1" t="s">
        <v>35</v>
      </c>
      <c r="B89" s="1">
        <v>50000</v>
      </c>
    </row>
    <row r="90" spans="1:2" x14ac:dyDescent="0.2">
      <c r="A90" s="1" t="s">
        <v>35</v>
      </c>
      <c r="B90" s="1">
        <v>30000</v>
      </c>
    </row>
    <row r="91" spans="1:2" x14ac:dyDescent="0.2">
      <c r="A91" s="1" t="s">
        <v>35</v>
      </c>
      <c r="B91" s="1">
        <v>20000</v>
      </c>
    </row>
    <row r="92" spans="1:2" x14ac:dyDescent="0.2">
      <c r="A92" s="1" t="s">
        <v>35</v>
      </c>
      <c r="B92" s="1">
        <v>20000</v>
      </c>
    </row>
    <row r="93" spans="1:2" x14ac:dyDescent="0.2">
      <c r="A93" s="1" t="s">
        <v>35</v>
      </c>
      <c r="B93" s="1">
        <v>20000</v>
      </c>
    </row>
    <row r="94" spans="1:2" x14ac:dyDescent="0.2">
      <c r="A94" s="1" t="s">
        <v>35</v>
      </c>
      <c r="B94" s="1">
        <v>10000</v>
      </c>
    </row>
    <row r="95" spans="1:2" x14ac:dyDescent="0.2">
      <c r="A95" s="1" t="s">
        <v>35</v>
      </c>
      <c r="B95" s="1">
        <v>3000</v>
      </c>
    </row>
  </sheetData>
  <sortState ref="L3:T3">
    <sortCondition ref="T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Популярность</vt:lpstr>
      <vt:lpstr>Месенджеры</vt:lpstr>
      <vt:lpstr>Платформы</vt:lpstr>
      <vt:lpstr>Траты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2019-10-15T20:11:01Z</dcterms:created>
  <dcterms:modified xsi:type="dcterms:W3CDTF">2019-10-16T19:31:21Z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