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Факультет ПМиИТ\ПИ18-1\Гриднев Дмитрий Владимирович - 184146\"/>
    </mc:Choice>
  </mc:AlternateContent>
  <bookViews>
    <workbookView xWindow="0" yWindow="0" windowWidth="28800" windowHeight="12330" activeTab="3"/>
  </bookViews>
  <sheets>
    <sheet name="Задание" sheetId="6" r:id="rId1"/>
    <sheet name="Данные" sheetId="4" r:id="rId2"/>
    <sheet name="Проверка" sheetId="5" r:id="rId3"/>
    <sheet name="Модель" sheetId="8" r:id="rId4"/>
  </sheets>
  <calcPr calcId="162913"/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D13" i="8" l="1"/>
  <c r="D14" i="8" s="1"/>
</calcChain>
</file>

<file path=xl/sharedStrings.xml><?xml version="1.0" encoding="utf-8"?>
<sst xmlns="http://schemas.openxmlformats.org/spreadsheetml/2006/main" count="1106" uniqueCount="53">
  <si>
    <t>с низким риском</t>
  </si>
  <si>
    <t>с высоким риском</t>
  </si>
  <si>
    <t>возраст</t>
  </si>
  <si>
    <t>м</t>
  </si>
  <si>
    <t>пол</t>
  </si>
  <si>
    <t>прфофессия</t>
  </si>
  <si>
    <t>место работы: гос.учреждения, банки и брокерские фирмы</t>
  </si>
  <si>
    <t>работает на данном предприятии, лет</t>
  </si>
  <si>
    <t>владеет недвижимостью</t>
  </si>
  <si>
    <t>владеет банковским счетом</t>
  </si>
  <si>
    <t>владеет полисом по страхованию жизни</t>
  </si>
  <si>
    <t>срок проживания в данной местности, лет</t>
  </si>
  <si>
    <t>другие</t>
  </si>
  <si>
    <t>да</t>
  </si>
  <si>
    <t>нет</t>
  </si>
  <si>
    <t>ж</t>
  </si>
  <si>
    <t>кредит возвращен в срок</t>
  </si>
  <si>
    <t>Задание</t>
  </si>
  <si>
    <t>Приведена простая схема кредитного скоринга (метод, предложенный американским экономистом</t>
  </si>
  <si>
    <t>Дюраном в 1940-х годах). Кредитный скоринг предполагает принятие решения о выдаче (не выдаче)</t>
  </si>
  <si>
    <t>ссуды на основе общего балла, полученного как сумма баллов за различные факторы.</t>
  </si>
  <si>
    <t>С помощью элементов управления (флажок, переключатель, счетчик) организуйте форму быстрого ввода</t>
  </si>
  <si>
    <t>значений факторов и получения итогового заключения.</t>
  </si>
  <si>
    <t>Факторы кредитного скоринга.</t>
  </si>
  <si>
    <t>1.        Возраст: 0,01 очка за каждый год свыше 20 лет (максимум 0,3 очка)</t>
  </si>
  <si>
    <t>2.        Пол: женщина – 0,4, мужчина – 0</t>
  </si>
  <si>
    <t>3.        Срок проживания в данной местности – 0,042 за каждый год (максимум 0,42 очка)</t>
  </si>
  <si>
    <t>4.        Профессия: 0,55 за профессию с низким риском, 0 – за профессию с высоким риском, 0,16 – для других профессий.</t>
  </si>
  <si>
    <t>5.        Работа в отрасли: 0,21 – государственные учреждения, банки и брокерские фирмы</t>
  </si>
  <si>
    <t>6.        Занятость: 0,059 за каждый год работы на данном предприятии.</t>
  </si>
  <si>
    <t xml:space="preserve">7.        Наличие банковского счета – 0,45 </t>
  </si>
  <si>
    <t>8.        Владение недвижимостью – 0,35</t>
  </si>
  <si>
    <t>9.        Наличие полиса по страхованию жизни – 0,19</t>
  </si>
  <si>
    <t>1,25 и выше – согласие на выдачу ссуды, ниже 1,25 – отказ.</t>
  </si>
  <si>
    <t>Для простоты приведена простейшая схема скоринга середины прошлого века</t>
  </si>
  <si>
    <t>В наше время используют более сложные схемы, учитывающие размер ссуды, цель</t>
  </si>
  <si>
    <t xml:space="preserve">кредита, доход клиента и т.п. </t>
  </si>
  <si>
    <t>Примечание: В Excel предусмотрены две панели с элементами управления: "Формы" и "Элементы управления".</t>
  </si>
  <si>
    <t>Хотя можно использовать и те, и другие, "Формы" намного проще.</t>
  </si>
  <si>
    <t>Возраст</t>
  </si>
  <si>
    <t>Пол</t>
  </si>
  <si>
    <t>Срок проживания в данной местности</t>
  </si>
  <si>
    <t>Профессия</t>
  </si>
  <si>
    <t>Низкий риск</t>
  </si>
  <si>
    <t>Работа в отрасли</t>
  </si>
  <si>
    <t>Высокий риск</t>
  </si>
  <si>
    <t>Занятость</t>
  </si>
  <si>
    <t>Другая профессия</t>
  </si>
  <si>
    <t>Наличие банковского счета</t>
  </si>
  <si>
    <t>Владение недвижимостью</t>
  </si>
  <si>
    <t xml:space="preserve"> Наличие полиса по страхованию жизни</t>
  </si>
  <si>
    <t xml:space="preserve">Cумма: </t>
  </si>
  <si>
    <t xml:space="preserve">Решение: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</si>
</sst>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theme="0"/>
      <name val="Arial Cyr"/>
      <charset val="204"/>
    </font>
    <font>
      <sz val="8"/>
      <color rgb="FF000000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0" xfId="0" applyFont="1"/>
    <xf numFmtId="0" fontId="4" fillId="3" borderId="0" xfId="1" applyFill="1"/>
    <xf numFmtId="0" fontId="3" fillId="3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3" fillId="3" borderId="2" xfId="1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4" fillId="3" borderId="0" xfId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/>
  </cellXfs>
  <cellStyles count="2">
    <cellStyle name="Нейтральный" xfId="1" builtinId="28"/>
    <cellStyle name="Обычный" xfId="0" builtinId="0"/>
  </cellStyles>
  <dxfs count="2">
    <dxf>
      <font>
        <b/>
        <i val="0"/>
        <color theme="0"/>
        <name val="Cambria"/>
        <scheme val="none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2" fmlaLink="$D$2" max="65" min="18" page="10" val="57"/>
</file>

<file path=xl/ctrlProps/ctrlProp10.xml><?xml version="1.0" encoding="utf-8"?>
<formControlPr xmlns="http://schemas.microsoft.com/office/spreadsheetml/2009/9/main" objectType="CheckBox" checked="Checked" fmlaLink="$F$9" lockText="1" noThreeD="1"/>
</file>

<file path=xl/ctrlProps/ctrlProp2.xml><?xml version="1.0" encoding="utf-8"?>
<formControlPr xmlns="http://schemas.microsoft.com/office/spreadsheetml/2009/9/main" objectType="Radio" checked="Checked" firstButton="1" fmlaLink="$F$3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Spin" dx="22" fmlaLink="$D$4" max="30000" page="10" val="14"/>
</file>

<file path=xl/ctrlProps/ctrlProp5.xml><?xml version="1.0" encoding="utf-8"?>
<formControlPr xmlns="http://schemas.microsoft.com/office/spreadsheetml/2009/9/main" objectType="Drop" dropLines="3" dropStyle="combo" dx="22" fmlaLink="$F$5" fmlaRange="$G$2:$G$4" noThreeD="1" sel="3" val="0"/>
</file>

<file path=xl/ctrlProps/ctrlProp6.xml><?xml version="1.0" encoding="utf-8"?>
<formControlPr xmlns="http://schemas.microsoft.com/office/spreadsheetml/2009/9/main" objectType="CheckBox" fmlaLink="$F$6" lockText="1" noThreeD="1"/>
</file>

<file path=xl/ctrlProps/ctrlProp7.xml><?xml version="1.0" encoding="utf-8"?>
<formControlPr xmlns="http://schemas.microsoft.com/office/spreadsheetml/2009/9/main" objectType="CheckBox" fmlaLink="$F$10" lockText="1" noThreeD="1"/>
</file>

<file path=xl/ctrlProps/ctrlProp8.xml><?xml version="1.0" encoding="utf-8"?>
<formControlPr xmlns="http://schemas.microsoft.com/office/spreadsheetml/2009/9/main" objectType="Spin" dx="22" fmlaLink="$D$7" max="30000" page="10" val="4"/>
</file>

<file path=xl/ctrlProps/ctrlProp9.xml><?xml version="1.0" encoding="utf-8"?>
<formControlPr xmlns="http://schemas.microsoft.com/office/spreadsheetml/2009/9/main" objectType="CheckBox" fmlaLink="$F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</xdr:row>
          <xdr:rowOff>0</xdr:rowOff>
        </xdr:from>
        <xdr:to>
          <xdr:col>4</xdr:col>
          <xdr:colOff>495300</xdr:colOff>
          <xdr:row>2</xdr:row>
          <xdr:rowOff>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38100</xdr:rowOff>
        </xdr:from>
        <xdr:to>
          <xdr:col>3</xdr:col>
          <xdr:colOff>371475</xdr:colOff>
          <xdr:row>3</xdr:row>
          <xdr:rowOff>0</xdr:rowOff>
        </xdr:to>
        <xdr:sp macro="" textlink="">
          <xdr:nvSpPr>
            <xdr:cNvPr id="5122" name="Option 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676275</xdr:colOff>
          <xdr:row>2</xdr:row>
          <xdr:rowOff>47625</xdr:rowOff>
        </xdr:from>
        <xdr:to>
          <xdr:col>3</xdr:col>
          <xdr:colOff>1038225</xdr:colOff>
          <xdr:row>3</xdr:row>
          <xdr:rowOff>9525</xdr:rowOff>
        </xdr:to>
        <xdr:sp macro="" textlink="">
          <xdr:nvSpPr>
            <xdr:cNvPr id="5123" name="Option 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3</xdr:row>
          <xdr:rowOff>38100</xdr:rowOff>
        </xdr:from>
        <xdr:to>
          <xdr:col>4</xdr:col>
          <xdr:colOff>485775</xdr:colOff>
          <xdr:row>3</xdr:row>
          <xdr:rowOff>400050</xdr:rowOff>
        </xdr:to>
        <xdr:sp macro="" textlink="">
          <xdr:nvSpPr>
            <xdr:cNvPr id="5124" name="Spinner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2505075</xdr:colOff>
          <xdr:row>4</xdr:row>
          <xdr:rowOff>104775</xdr:rowOff>
        </xdr:from>
        <xdr:to>
          <xdr:col>4</xdr:col>
          <xdr:colOff>247650</xdr:colOff>
          <xdr:row>4</xdr:row>
          <xdr:rowOff>457200</xdr:rowOff>
        </xdr:to>
        <xdr:sp macro="" textlink="">
          <xdr:nvSpPr>
            <xdr:cNvPr id="5125" name="Drop Down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4</xdr:row>
          <xdr:rowOff>523875</xdr:rowOff>
        </xdr:from>
        <xdr:to>
          <xdr:col>3</xdr:col>
          <xdr:colOff>923925</xdr:colOff>
          <xdr:row>5</xdr:row>
          <xdr:rowOff>323850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9</xdr:row>
          <xdr:rowOff>209550</xdr:rowOff>
        </xdr:from>
        <xdr:to>
          <xdr:col>3</xdr:col>
          <xdr:colOff>1457325</xdr:colOff>
          <xdr:row>10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6</xdr:row>
          <xdr:rowOff>76200</xdr:rowOff>
        </xdr:from>
        <xdr:to>
          <xdr:col>4</xdr:col>
          <xdr:colOff>390525</xdr:colOff>
          <xdr:row>6</xdr:row>
          <xdr:rowOff>361950</xdr:rowOff>
        </xdr:to>
        <xdr:sp macro="" textlink="">
          <xdr:nvSpPr>
            <xdr:cNvPr id="5128" name="Spinner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7</xdr:row>
          <xdr:rowOff>152400</xdr:rowOff>
        </xdr:from>
        <xdr:to>
          <xdr:col>4</xdr:col>
          <xdr:colOff>143933</xdr:colOff>
          <xdr:row>8</xdr:row>
          <xdr:rowOff>9525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8</xdr:row>
          <xdr:rowOff>180975</xdr:rowOff>
        </xdr:from>
        <xdr:to>
          <xdr:col>4</xdr:col>
          <xdr:colOff>86431</xdr:colOff>
          <xdr:row>9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IV65536"/>
    </sheetView>
  </sheetViews>
  <sheetFormatPr defaultRowHeight="12.75" x14ac:dyDescent="0.2"/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ht="15.75" customHeight="1" x14ac:dyDescent="0.2">
      <c r="A6" t="s">
        <v>22</v>
      </c>
    </row>
    <row r="8" spans="1:1" x14ac:dyDescent="0.2">
      <c r="A8" s="3" t="s">
        <v>23</v>
      </c>
    </row>
    <row r="9" spans="1:1" x14ac:dyDescent="0.2">
      <c r="A9" s="3" t="s">
        <v>24</v>
      </c>
    </row>
    <row r="10" spans="1:1" x14ac:dyDescent="0.2">
      <c r="A10" s="3" t="s">
        <v>25</v>
      </c>
    </row>
    <row r="11" spans="1:1" x14ac:dyDescent="0.2">
      <c r="A11" s="3" t="s">
        <v>26</v>
      </c>
    </row>
    <row r="12" spans="1:1" x14ac:dyDescent="0.2">
      <c r="A12" s="3" t="s">
        <v>27</v>
      </c>
    </row>
    <row r="13" spans="1:1" x14ac:dyDescent="0.2">
      <c r="A13" s="3" t="s">
        <v>28</v>
      </c>
    </row>
    <row r="14" spans="1:1" x14ac:dyDescent="0.2">
      <c r="A14" s="3" t="s">
        <v>29</v>
      </c>
    </row>
    <row r="15" spans="1:1" x14ac:dyDescent="0.2">
      <c r="A15" s="3" t="s">
        <v>30</v>
      </c>
    </row>
    <row r="16" spans="1:1" x14ac:dyDescent="0.2">
      <c r="A16" s="3" t="s">
        <v>31</v>
      </c>
    </row>
    <row r="17" spans="1:1" x14ac:dyDescent="0.2">
      <c r="A17" s="3" t="s">
        <v>32</v>
      </c>
    </row>
    <row r="18" spans="1:1" x14ac:dyDescent="0.2">
      <c r="A18" s="3"/>
    </row>
    <row r="19" spans="1:1" x14ac:dyDescent="0.2">
      <c r="A19" s="3" t="s">
        <v>33</v>
      </c>
    </row>
    <row r="21" spans="1:1" x14ac:dyDescent="0.2">
      <c r="A21" s="3" t="s">
        <v>34</v>
      </c>
    </row>
    <row r="22" spans="1:1" x14ac:dyDescent="0.2">
      <c r="A22" s="3" t="s">
        <v>35</v>
      </c>
    </row>
    <row r="23" spans="1:1" x14ac:dyDescent="0.2">
      <c r="A23" s="3" t="s">
        <v>36</v>
      </c>
    </row>
    <row r="25" spans="1:1" x14ac:dyDescent="0.2">
      <c r="A25" t="s">
        <v>37</v>
      </c>
    </row>
    <row r="26" spans="1:1" x14ac:dyDescent="0.2">
      <c r="A26" s="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zoomScale="110" zoomScaleNormal="110" workbookViewId="0">
      <selection activeCell="K1" sqref="K1"/>
    </sheetView>
  </sheetViews>
  <sheetFormatPr defaultColWidth="9.140625" defaultRowHeight="12.75" x14ac:dyDescent="0.2"/>
  <cols>
    <col min="2" max="2" width="9.85546875" customWidth="1"/>
    <col min="3" max="3" width="13.28515625" customWidth="1"/>
    <col min="4" max="4" width="18.5703125" bestFit="1" customWidth="1"/>
    <col min="5" max="5" width="17" customWidth="1"/>
    <col min="6" max="6" width="14" customWidth="1"/>
    <col min="7" max="7" width="12.28515625" customWidth="1"/>
    <col min="8" max="8" width="11.85546875" customWidth="1"/>
    <col min="9" max="9" width="14.140625" customWidth="1"/>
    <col min="10" max="10" width="11.42578125" customWidth="1"/>
  </cols>
  <sheetData>
    <row r="1" spans="1:10" s="1" customFormat="1" ht="63.75" x14ac:dyDescent="0.2">
      <c r="A1" s="2" t="s">
        <v>2</v>
      </c>
      <c r="B1" s="2" t="s">
        <v>4</v>
      </c>
      <c r="C1" s="2" t="s">
        <v>11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8</v>
      </c>
      <c r="I1" s="2" t="s">
        <v>10</v>
      </c>
      <c r="J1" s="2" t="s">
        <v>16</v>
      </c>
    </row>
    <row r="2" spans="1:10" x14ac:dyDescent="0.2">
      <c r="A2">
        <v>46</v>
      </c>
      <c r="B2" t="s">
        <v>15</v>
      </c>
      <c r="C2">
        <v>32</v>
      </c>
      <c r="D2" t="s">
        <v>12</v>
      </c>
      <c r="E2" t="s">
        <v>14</v>
      </c>
      <c r="F2">
        <v>17</v>
      </c>
      <c r="G2" t="s">
        <v>14</v>
      </c>
      <c r="H2" t="s">
        <v>14</v>
      </c>
      <c r="I2" t="s">
        <v>14</v>
      </c>
      <c r="J2" t="s">
        <v>13</v>
      </c>
    </row>
    <row r="3" spans="1:10" x14ac:dyDescent="0.2">
      <c r="A3">
        <v>55</v>
      </c>
      <c r="B3" t="s">
        <v>3</v>
      </c>
      <c r="C3">
        <v>30</v>
      </c>
      <c r="D3" t="s">
        <v>1</v>
      </c>
      <c r="E3" t="s">
        <v>13</v>
      </c>
      <c r="F3">
        <v>11</v>
      </c>
      <c r="G3" t="s">
        <v>13</v>
      </c>
      <c r="H3" t="s">
        <v>14</v>
      </c>
      <c r="I3" t="s">
        <v>13</v>
      </c>
      <c r="J3" t="s">
        <v>13</v>
      </c>
    </row>
    <row r="4" spans="1:10" x14ac:dyDescent="0.2">
      <c r="A4">
        <v>51</v>
      </c>
      <c r="B4" t="s">
        <v>15</v>
      </c>
      <c r="C4">
        <v>4</v>
      </c>
      <c r="D4" t="s">
        <v>0</v>
      </c>
      <c r="E4" t="s">
        <v>14</v>
      </c>
      <c r="F4">
        <v>0</v>
      </c>
      <c r="G4" t="s">
        <v>13</v>
      </c>
      <c r="H4" t="s">
        <v>14</v>
      </c>
      <c r="I4" t="s">
        <v>14</v>
      </c>
      <c r="J4" t="s">
        <v>13</v>
      </c>
    </row>
    <row r="5" spans="1:10" x14ac:dyDescent="0.2">
      <c r="A5">
        <v>44</v>
      </c>
      <c r="B5" t="s">
        <v>3</v>
      </c>
      <c r="C5">
        <v>20</v>
      </c>
      <c r="D5" t="s">
        <v>0</v>
      </c>
      <c r="E5" t="s">
        <v>13</v>
      </c>
      <c r="F5">
        <v>6</v>
      </c>
      <c r="G5" t="s">
        <v>13</v>
      </c>
      <c r="H5" t="s">
        <v>14</v>
      </c>
      <c r="I5" t="s">
        <v>13</v>
      </c>
      <c r="J5" t="s">
        <v>13</v>
      </c>
    </row>
    <row r="6" spans="1:10" x14ac:dyDescent="0.2">
      <c r="A6">
        <v>48</v>
      </c>
      <c r="B6" t="s">
        <v>3</v>
      </c>
      <c r="C6">
        <v>4</v>
      </c>
      <c r="D6" t="s">
        <v>0</v>
      </c>
      <c r="E6" t="s">
        <v>13</v>
      </c>
      <c r="F6">
        <v>1</v>
      </c>
      <c r="G6" t="s">
        <v>14</v>
      </c>
      <c r="H6" t="s">
        <v>13</v>
      </c>
      <c r="I6" t="s">
        <v>14</v>
      </c>
      <c r="J6" t="s">
        <v>13</v>
      </c>
    </row>
    <row r="7" spans="1:10" x14ac:dyDescent="0.2">
      <c r="A7">
        <v>51</v>
      </c>
      <c r="B7" t="s">
        <v>15</v>
      </c>
      <c r="C7">
        <v>48</v>
      </c>
      <c r="D7" t="s">
        <v>12</v>
      </c>
      <c r="E7" t="s">
        <v>13</v>
      </c>
      <c r="F7">
        <v>26</v>
      </c>
      <c r="G7" t="s">
        <v>14</v>
      </c>
      <c r="H7" t="s">
        <v>14</v>
      </c>
      <c r="I7" t="s">
        <v>14</v>
      </c>
      <c r="J7" t="s">
        <v>13</v>
      </c>
    </row>
    <row r="8" spans="1:10" x14ac:dyDescent="0.2">
      <c r="A8">
        <v>43</v>
      </c>
      <c r="B8" t="s">
        <v>15</v>
      </c>
      <c r="C8">
        <v>29</v>
      </c>
      <c r="D8" t="s">
        <v>12</v>
      </c>
      <c r="E8" t="s">
        <v>13</v>
      </c>
      <c r="F8">
        <v>13</v>
      </c>
      <c r="G8" t="s">
        <v>13</v>
      </c>
      <c r="H8" t="s">
        <v>13</v>
      </c>
      <c r="I8" t="s">
        <v>14</v>
      </c>
      <c r="J8" t="s">
        <v>13</v>
      </c>
    </row>
    <row r="9" spans="1:10" x14ac:dyDescent="0.2">
      <c r="A9">
        <v>53</v>
      </c>
      <c r="B9" t="s">
        <v>3</v>
      </c>
      <c r="C9">
        <v>34</v>
      </c>
      <c r="D9" t="s">
        <v>0</v>
      </c>
      <c r="E9" t="s">
        <v>14</v>
      </c>
      <c r="F9">
        <v>33</v>
      </c>
      <c r="G9" t="s">
        <v>14</v>
      </c>
      <c r="H9" t="s">
        <v>13</v>
      </c>
      <c r="I9" t="s">
        <v>14</v>
      </c>
      <c r="J9" t="s">
        <v>13</v>
      </c>
    </row>
    <row r="10" spans="1:10" x14ac:dyDescent="0.2">
      <c r="A10">
        <v>49</v>
      </c>
      <c r="B10" t="s">
        <v>15</v>
      </c>
      <c r="C10">
        <v>17</v>
      </c>
      <c r="D10" t="s">
        <v>0</v>
      </c>
      <c r="E10" t="s">
        <v>14</v>
      </c>
      <c r="F10">
        <v>0</v>
      </c>
      <c r="G10" t="s">
        <v>13</v>
      </c>
      <c r="H10" t="s">
        <v>14</v>
      </c>
      <c r="I10" t="s">
        <v>14</v>
      </c>
      <c r="J10" t="s">
        <v>13</v>
      </c>
    </row>
    <row r="11" spans="1:10" x14ac:dyDescent="0.2">
      <c r="A11">
        <v>59</v>
      </c>
      <c r="B11" t="s">
        <v>3</v>
      </c>
      <c r="C11">
        <v>30</v>
      </c>
      <c r="D11" t="s">
        <v>12</v>
      </c>
      <c r="E11" t="s">
        <v>14</v>
      </c>
      <c r="F11">
        <v>7</v>
      </c>
      <c r="G11" t="s">
        <v>13</v>
      </c>
      <c r="H11" t="s">
        <v>14</v>
      </c>
      <c r="I11" t="s">
        <v>14</v>
      </c>
      <c r="J11" t="s">
        <v>13</v>
      </c>
    </row>
    <row r="12" spans="1:10" x14ac:dyDescent="0.2">
      <c r="A12">
        <v>59</v>
      </c>
      <c r="B12" t="s">
        <v>3</v>
      </c>
      <c r="C12">
        <v>51</v>
      </c>
      <c r="D12" t="s">
        <v>12</v>
      </c>
      <c r="E12" t="s">
        <v>13</v>
      </c>
      <c r="F12">
        <v>15</v>
      </c>
      <c r="G12" t="s">
        <v>14</v>
      </c>
      <c r="H12" t="s">
        <v>14</v>
      </c>
      <c r="I12" t="s">
        <v>14</v>
      </c>
      <c r="J12" t="s">
        <v>13</v>
      </c>
    </row>
    <row r="13" spans="1:10" x14ac:dyDescent="0.2">
      <c r="A13">
        <v>45</v>
      </c>
      <c r="B13" t="s">
        <v>3</v>
      </c>
      <c r="C13">
        <v>28</v>
      </c>
      <c r="D13" t="s">
        <v>12</v>
      </c>
      <c r="E13" t="s">
        <v>14</v>
      </c>
      <c r="F13">
        <v>13</v>
      </c>
      <c r="G13" t="s">
        <v>13</v>
      </c>
      <c r="H13" t="s">
        <v>13</v>
      </c>
      <c r="I13" t="s">
        <v>14</v>
      </c>
      <c r="J13" t="s">
        <v>13</v>
      </c>
    </row>
    <row r="14" spans="1:10" x14ac:dyDescent="0.2">
      <c r="A14">
        <v>49</v>
      </c>
      <c r="B14" t="s">
        <v>3</v>
      </c>
      <c r="C14">
        <v>34</v>
      </c>
      <c r="D14" t="s">
        <v>1</v>
      </c>
      <c r="E14" t="s">
        <v>14</v>
      </c>
      <c r="F14">
        <v>23</v>
      </c>
      <c r="G14" t="s">
        <v>13</v>
      </c>
      <c r="H14" t="s">
        <v>14</v>
      </c>
      <c r="I14" t="s">
        <v>14</v>
      </c>
      <c r="J14" t="s">
        <v>13</v>
      </c>
    </row>
    <row r="15" spans="1:10" x14ac:dyDescent="0.2">
      <c r="A15">
        <v>53</v>
      </c>
      <c r="B15" t="s">
        <v>15</v>
      </c>
      <c r="C15">
        <v>9</v>
      </c>
      <c r="D15" t="s">
        <v>0</v>
      </c>
      <c r="E15" t="s">
        <v>13</v>
      </c>
      <c r="F15">
        <v>8</v>
      </c>
      <c r="G15" t="s">
        <v>14</v>
      </c>
      <c r="H15" t="s">
        <v>14</v>
      </c>
      <c r="I15" t="s">
        <v>14</v>
      </c>
      <c r="J15" t="s">
        <v>13</v>
      </c>
    </row>
    <row r="16" spans="1:10" x14ac:dyDescent="0.2">
      <c r="A16">
        <v>42</v>
      </c>
      <c r="B16" t="s">
        <v>3</v>
      </c>
      <c r="C16">
        <v>32</v>
      </c>
      <c r="D16" t="s">
        <v>12</v>
      </c>
      <c r="E16" t="s">
        <v>14</v>
      </c>
      <c r="F16">
        <v>7</v>
      </c>
      <c r="G16" t="s">
        <v>14</v>
      </c>
      <c r="H16" t="s">
        <v>14</v>
      </c>
      <c r="I16" t="s">
        <v>14</v>
      </c>
      <c r="J16" t="s">
        <v>13</v>
      </c>
    </row>
    <row r="17" spans="1:10" x14ac:dyDescent="0.2">
      <c r="A17">
        <v>44</v>
      </c>
      <c r="B17" t="s">
        <v>3</v>
      </c>
      <c r="C17">
        <v>9</v>
      </c>
      <c r="D17" t="s">
        <v>0</v>
      </c>
      <c r="E17" t="s">
        <v>13</v>
      </c>
      <c r="F17">
        <v>3</v>
      </c>
      <c r="G17" t="s">
        <v>14</v>
      </c>
      <c r="H17" t="s">
        <v>13</v>
      </c>
      <c r="I17" t="s">
        <v>14</v>
      </c>
      <c r="J17" t="s">
        <v>13</v>
      </c>
    </row>
    <row r="18" spans="1:10" x14ac:dyDescent="0.2">
      <c r="A18">
        <v>54</v>
      </c>
      <c r="B18" t="s">
        <v>3</v>
      </c>
      <c r="C18">
        <v>40</v>
      </c>
      <c r="D18" t="s">
        <v>0</v>
      </c>
      <c r="E18" t="s">
        <v>14</v>
      </c>
      <c r="F18">
        <v>23</v>
      </c>
      <c r="G18" t="s">
        <v>14</v>
      </c>
      <c r="H18" t="s">
        <v>14</v>
      </c>
      <c r="I18" t="s">
        <v>14</v>
      </c>
      <c r="J18" t="s">
        <v>13</v>
      </c>
    </row>
    <row r="19" spans="1:10" x14ac:dyDescent="0.2">
      <c r="A19">
        <v>57</v>
      </c>
      <c r="B19" t="s">
        <v>3</v>
      </c>
      <c r="C19">
        <v>24</v>
      </c>
      <c r="D19" t="s">
        <v>0</v>
      </c>
      <c r="E19" t="s">
        <v>14</v>
      </c>
      <c r="F19">
        <v>19</v>
      </c>
      <c r="G19" t="s">
        <v>14</v>
      </c>
      <c r="H19" t="s">
        <v>14</v>
      </c>
      <c r="I19" t="s">
        <v>13</v>
      </c>
      <c r="J19" t="s">
        <v>13</v>
      </c>
    </row>
    <row r="20" spans="1:10" x14ac:dyDescent="0.2">
      <c r="A20">
        <v>48</v>
      </c>
      <c r="B20" t="s">
        <v>3</v>
      </c>
      <c r="C20">
        <v>47</v>
      </c>
      <c r="D20" t="s">
        <v>12</v>
      </c>
      <c r="E20" t="s">
        <v>13</v>
      </c>
      <c r="F20">
        <v>29</v>
      </c>
      <c r="G20" t="s">
        <v>13</v>
      </c>
      <c r="H20" t="s">
        <v>14</v>
      </c>
      <c r="I20" t="s">
        <v>14</v>
      </c>
      <c r="J20" t="s">
        <v>13</v>
      </c>
    </row>
    <row r="21" spans="1:10" x14ac:dyDescent="0.2">
      <c r="A21">
        <v>48</v>
      </c>
      <c r="B21" t="s">
        <v>3</v>
      </c>
      <c r="C21">
        <v>11</v>
      </c>
      <c r="D21" t="s">
        <v>12</v>
      </c>
      <c r="E21" t="s">
        <v>14</v>
      </c>
      <c r="F21">
        <v>8</v>
      </c>
      <c r="G21" t="s">
        <v>14</v>
      </c>
      <c r="H21" t="s">
        <v>14</v>
      </c>
      <c r="I21" t="s">
        <v>14</v>
      </c>
      <c r="J21" t="s">
        <v>13</v>
      </c>
    </row>
    <row r="22" spans="1:10" x14ac:dyDescent="0.2">
      <c r="A22">
        <v>53</v>
      </c>
      <c r="B22" t="s">
        <v>3</v>
      </c>
      <c r="C22">
        <v>38</v>
      </c>
      <c r="D22" t="s">
        <v>0</v>
      </c>
      <c r="E22" t="s">
        <v>14</v>
      </c>
      <c r="F22">
        <v>30</v>
      </c>
      <c r="G22" t="s">
        <v>14</v>
      </c>
      <c r="H22" t="s">
        <v>13</v>
      </c>
      <c r="I22" t="s">
        <v>14</v>
      </c>
      <c r="J22" t="s">
        <v>13</v>
      </c>
    </row>
    <row r="23" spans="1:10" x14ac:dyDescent="0.2">
      <c r="A23">
        <v>46</v>
      </c>
      <c r="B23" t="s">
        <v>15</v>
      </c>
      <c r="C23">
        <v>34</v>
      </c>
      <c r="D23" t="s">
        <v>0</v>
      </c>
      <c r="E23" t="s">
        <v>14</v>
      </c>
      <c r="F23">
        <v>17</v>
      </c>
      <c r="G23" t="s">
        <v>13</v>
      </c>
      <c r="H23" t="s">
        <v>14</v>
      </c>
      <c r="I23" t="s">
        <v>14</v>
      </c>
      <c r="J23" t="s">
        <v>13</v>
      </c>
    </row>
    <row r="24" spans="1:10" x14ac:dyDescent="0.2">
      <c r="A24">
        <v>47</v>
      </c>
      <c r="B24" t="s">
        <v>3</v>
      </c>
      <c r="C24">
        <v>16</v>
      </c>
      <c r="D24" t="s">
        <v>12</v>
      </c>
      <c r="E24" t="s">
        <v>13</v>
      </c>
      <c r="F24">
        <v>3</v>
      </c>
      <c r="G24" t="s">
        <v>14</v>
      </c>
      <c r="H24" t="s">
        <v>14</v>
      </c>
      <c r="I24" t="s">
        <v>14</v>
      </c>
      <c r="J24" t="s">
        <v>13</v>
      </c>
    </row>
    <row r="25" spans="1:10" x14ac:dyDescent="0.2">
      <c r="A25">
        <v>47</v>
      </c>
      <c r="B25" t="s">
        <v>15</v>
      </c>
      <c r="C25">
        <v>45</v>
      </c>
      <c r="D25" t="s">
        <v>1</v>
      </c>
      <c r="E25" t="s">
        <v>13</v>
      </c>
      <c r="F25">
        <v>19</v>
      </c>
      <c r="G25" t="s">
        <v>13</v>
      </c>
      <c r="H25" t="s">
        <v>14</v>
      </c>
      <c r="I25" t="s">
        <v>14</v>
      </c>
      <c r="J25" t="s">
        <v>13</v>
      </c>
    </row>
    <row r="26" spans="1:10" x14ac:dyDescent="0.2">
      <c r="A26">
        <v>56</v>
      </c>
      <c r="B26" t="s">
        <v>3</v>
      </c>
      <c r="C26">
        <v>52</v>
      </c>
      <c r="D26" t="s">
        <v>12</v>
      </c>
      <c r="E26" t="s">
        <v>14</v>
      </c>
      <c r="F26">
        <v>17</v>
      </c>
      <c r="G26" t="s">
        <v>14</v>
      </c>
      <c r="H26" t="s">
        <v>14</v>
      </c>
      <c r="I26" t="s">
        <v>14</v>
      </c>
      <c r="J26" t="s">
        <v>13</v>
      </c>
    </row>
    <row r="27" spans="1:10" x14ac:dyDescent="0.2">
      <c r="A27">
        <v>45</v>
      </c>
      <c r="B27" t="s">
        <v>3</v>
      </c>
      <c r="C27">
        <v>39</v>
      </c>
      <c r="D27" t="s">
        <v>0</v>
      </c>
      <c r="E27" t="s">
        <v>14</v>
      </c>
      <c r="F27">
        <v>14</v>
      </c>
      <c r="G27" t="s">
        <v>14</v>
      </c>
      <c r="H27" t="s">
        <v>14</v>
      </c>
      <c r="I27" t="s">
        <v>14</v>
      </c>
      <c r="J27" t="s">
        <v>13</v>
      </c>
    </row>
    <row r="28" spans="1:10" x14ac:dyDescent="0.2">
      <c r="A28">
        <v>47</v>
      </c>
      <c r="B28" t="s">
        <v>15</v>
      </c>
      <c r="C28">
        <v>40</v>
      </c>
      <c r="D28" t="s">
        <v>12</v>
      </c>
      <c r="E28" t="s">
        <v>13</v>
      </c>
      <c r="F28">
        <v>26</v>
      </c>
      <c r="G28" t="s">
        <v>14</v>
      </c>
      <c r="H28" t="s">
        <v>14</v>
      </c>
      <c r="I28" t="s">
        <v>14</v>
      </c>
      <c r="J28" t="s">
        <v>13</v>
      </c>
    </row>
    <row r="29" spans="1:10" x14ac:dyDescent="0.2">
      <c r="A29">
        <v>52</v>
      </c>
      <c r="B29" t="s">
        <v>3</v>
      </c>
      <c r="C29">
        <v>2</v>
      </c>
      <c r="D29" t="s">
        <v>12</v>
      </c>
      <c r="E29" t="s">
        <v>14</v>
      </c>
      <c r="F29">
        <v>1</v>
      </c>
      <c r="G29" t="s">
        <v>14</v>
      </c>
      <c r="H29" t="s">
        <v>14</v>
      </c>
      <c r="I29" t="s">
        <v>14</v>
      </c>
      <c r="J29" t="s">
        <v>14</v>
      </c>
    </row>
    <row r="30" spans="1:10" x14ac:dyDescent="0.2">
      <c r="A30">
        <v>53</v>
      </c>
      <c r="B30" t="s">
        <v>3</v>
      </c>
      <c r="C30">
        <v>7</v>
      </c>
      <c r="D30" t="s">
        <v>1</v>
      </c>
      <c r="E30" t="s">
        <v>14</v>
      </c>
      <c r="F30">
        <v>5</v>
      </c>
      <c r="G30" t="s">
        <v>13</v>
      </c>
      <c r="H30" t="s">
        <v>14</v>
      </c>
      <c r="I30" t="s">
        <v>14</v>
      </c>
      <c r="J30" t="s">
        <v>13</v>
      </c>
    </row>
    <row r="31" spans="1:10" x14ac:dyDescent="0.2">
      <c r="A31">
        <v>52</v>
      </c>
      <c r="B31" t="s">
        <v>3</v>
      </c>
      <c r="C31">
        <v>18</v>
      </c>
      <c r="D31" t="s">
        <v>12</v>
      </c>
      <c r="E31" t="s">
        <v>13</v>
      </c>
      <c r="F31">
        <v>2</v>
      </c>
      <c r="G31" t="s">
        <v>14</v>
      </c>
      <c r="H31" t="s">
        <v>14</v>
      </c>
      <c r="I31" t="s">
        <v>14</v>
      </c>
      <c r="J31" t="s">
        <v>13</v>
      </c>
    </row>
    <row r="32" spans="1:10" x14ac:dyDescent="0.2">
      <c r="A32">
        <v>49</v>
      </c>
      <c r="B32" t="s">
        <v>15</v>
      </c>
      <c r="C32">
        <v>43</v>
      </c>
      <c r="D32" t="s">
        <v>1</v>
      </c>
      <c r="E32" t="s">
        <v>14</v>
      </c>
      <c r="F32">
        <v>13</v>
      </c>
      <c r="G32" t="s">
        <v>14</v>
      </c>
      <c r="H32" t="s">
        <v>14</v>
      </c>
      <c r="I32" t="s">
        <v>14</v>
      </c>
      <c r="J32" t="s">
        <v>13</v>
      </c>
    </row>
    <row r="33" spans="1:10" x14ac:dyDescent="0.2">
      <c r="A33">
        <v>54</v>
      </c>
      <c r="B33" t="s">
        <v>3</v>
      </c>
      <c r="C33">
        <v>30</v>
      </c>
      <c r="D33" t="s">
        <v>12</v>
      </c>
      <c r="E33" t="s">
        <v>14</v>
      </c>
      <c r="F33">
        <v>0</v>
      </c>
      <c r="G33" t="s">
        <v>14</v>
      </c>
      <c r="H33" t="s">
        <v>14</v>
      </c>
      <c r="I33" t="s">
        <v>14</v>
      </c>
      <c r="J33" t="s">
        <v>14</v>
      </c>
    </row>
    <row r="34" spans="1:10" x14ac:dyDescent="0.2">
      <c r="A34">
        <v>49</v>
      </c>
      <c r="B34" t="s">
        <v>3</v>
      </c>
      <c r="C34">
        <v>9</v>
      </c>
      <c r="D34" t="s">
        <v>1</v>
      </c>
      <c r="E34" t="s">
        <v>14</v>
      </c>
      <c r="F34">
        <v>1</v>
      </c>
      <c r="G34" t="s">
        <v>14</v>
      </c>
      <c r="H34" t="s">
        <v>14</v>
      </c>
      <c r="I34" t="s">
        <v>14</v>
      </c>
      <c r="J34" t="s">
        <v>14</v>
      </c>
    </row>
    <row r="35" spans="1:10" x14ac:dyDescent="0.2">
      <c r="A35">
        <v>51</v>
      </c>
      <c r="B35" t="s">
        <v>3</v>
      </c>
      <c r="C35">
        <v>33</v>
      </c>
      <c r="D35" t="s">
        <v>12</v>
      </c>
      <c r="E35" t="s">
        <v>13</v>
      </c>
      <c r="F35">
        <v>6</v>
      </c>
      <c r="G35" t="s">
        <v>14</v>
      </c>
      <c r="H35" t="s">
        <v>14</v>
      </c>
      <c r="I35" t="s">
        <v>14</v>
      </c>
      <c r="J35" t="s">
        <v>13</v>
      </c>
    </row>
    <row r="36" spans="1:10" x14ac:dyDescent="0.2">
      <c r="A36">
        <v>58</v>
      </c>
      <c r="B36" t="s">
        <v>3</v>
      </c>
      <c r="C36">
        <v>36</v>
      </c>
      <c r="D36" t="s">
        <v>1</v>
      </c>
      <c r="E36" t="s">
        <v>13</v>
      </c>
      <c r="F36">
        <v>12</v>
      </c>
      <c r="G36" t="s">
        <v>14</v>
      </c>
      <c r="H36" t="s">
        <v>14</v>
      </c>
      <c r="I36" t="s">
        <v>14</v>
      </c>
      <c r="J36" t="s">
        <v>13</v>
      </c>
    </row>
    <row r="37" spans="1:10" x14ac:dyDescent="0.2">
      <c r="A37">
        <v>51</v>
      </c>
      <c r="B37" t="s">
        <v>15</v>
      </c>
      <c r="C37">
        <v>0</v>
      </c>
      <c r="D37" t="s">
        <v>12</v>
      </c>
      <c r="E37" t="s">
        <v>14</v>
      </c>
      <c r="F37">
        <v>0</v>
      </c>
      <c r="G37" t="s">
        <v>14</v>
      </c>
      <c r="H37" t="s">
        <v>13</v>
      </c>
      <c r="I37" t="s">
        <v>14</v>
      </c>
      <c r="J37" t="s">
        <v>13</v>
      </c>
    </row>
    <row r="38" spans="1:10" x14ac:dyDescent="0.2">
      <c r="A38">
        <v>48</v>
      </c>
      <c r="B38" t="s">
        <v>15</v>
      </c>
      <c r="C38">
        <v>7</v>
      </c>
      <c r="D38" t="s">
        <v>1</v>
      </c>
      <c r="E38" t="s">
        <v>13</v>
      </c>
      <c r="F38">
        <v>0</v>
      </c>
      <c r="G38" t="s">
        <v>13</v>
      </c>
      <c r="H38" t="s">
        <v>14</v>
      </c>
      <c r="I38" t="s">
        <v>14</v>
      </c>
      <c r="J38" t="s">
        <v>13</v>
      </c>
    </row>
    <row r="39" spans="1:10" x14ac:dyDescent="0.2">
      <c r="A39">
        <v>46</v>
      </c>
      <c r="B39" t="s">
        <v>3</v>
      </c>
      <c r="C39">
        <v>31</v>
      </c>
      <c r="D39" t="s">
        <v>0</v>
      </c>
      <c r="E39" t="s">
        <v>13</v>
      </c>
      <c r="F39">
        <v>12</v>
      </c>
      <c r="G39" t="s">
        <v>14</v>
      </c>
      <c r="H39" t="s">
        <v>14</v>
      </c>
      <c r="I39" t="s">
        <v>14</v>
      </c>
      <c r="J39" t="s">
        <v>13</v>
      </c>
    </row>
    <row r="40" spans="1:10" x14ac:dyDescent="0.2">
      <c r="A40">
        <v>59</v>
      </c>
      <c r="B40" t="s">
        <v>15</v>
      </c>
      <c r="C40">
        <v>2</v>
      </c>
      <c r="D40" t="s">
        <v>0</v>
      </c>
      <c r="E40" t="s">
        <v>13</v>
      </c>
      <c r="F40">
        <v>1</v>
      </c>
      <c r="G40" t="s">
        <v>13</v>
      </c>
      <c r="H40" t="s">
        <v>13</v>
      </c>
      <c r="I40" t="s">
        <v>14</v>
      </c>
      <c r="J40" t="s">
        <v>13</v>
      </c>
    </row>
    <row r="41" spans="1:10" x14ac:dyDescent="0.2">
      <c r="A41">
        <v>49</v>
      </c>
      <c r="B41" t="s">
        <v>15</v>
      </c>
      <c r="C41">
        <v>11</v>
      </c>
      <c r="D41" t="s">
        <v>12</v>
      </c>
      <c r="E41" t="s">
        <v>13</v>
      </c>
      <c r="F41">
        <v>6</v>
      </c>
      <c r="G41" t="s">
        <v>14</v>
      </c>
      <c r="H41" t="s">
        <v>14</v>
      </c>
      <c r="I41" t="s">
        <v>14</v>
      </c>
      <c r="J41" t="s">
        <v>13</v>
      </c>
    </row>
    <row r="42" spans="1:10" x14ac:dyDescent="0.2">
      <c r="A42">
        <v>45</v>
      </c>
      <c r="B42" t="s">
        <v>15</v>
      </c>
      <c r="C42">
        <v>19</v>
      </c>
      <c r="D42" t="s">
        <v>12</v>
      </c>
      <c r="E42" t="s">
        <v>13</v>
      </c>
      <c r="F42">
        <v>11</v>
      </c>
      <c r="G42" t="s">
        <v>14</v>
      </c>
      <c r="H42" t="s">
        <v>14</v>
      </c>
      <c r="I42" t="s">
        <v>14</v>
      </c>
      <c r="J42" t="s">
        <v>13</v>
      </c>
    </row>
    <row r="43" spans="1:10" x14ac:dyDescent="0.2">
      <c r="A43">
        <v>44</v>
      </c>
      <c r="B43" t="s">
        <v>15</v>
      </c>
      <c r="C43">
        <v>4</v>
      </c>
      <c r="D43" t="s">
        <v>12</v>
      </c>
      <c r="E43" t="s">
        <v>14</v>
      </c>
      <c r="F43">
        <v>2</v>
      </c>
      <c r="G43" t="s">
        <v>14</v>
      </c>
      <c r="H43" t="s">
        <v>14</v>
      </c>
      <c r="I43" t="s">
        <v>14</v>
      </c>
      <c r="J43" t="s">
        <v>13</v>
      </c>
    </row>
    <row r="44" spans="1:10" x14ac:dyDescent="0.2">
      <c r="A44">
        <v>55</v>
      </c>
      <c r="B44" t="s">
        <v>3</v>
      </c>
      <c r="C44">
        <v>7</v>
      </c>
      <c r="D44" t="s">
        <v>0</v>
      </c>
      <c r="E44" t="s">
        <v>14</v>
      </c>
      <c r="F44">
        <v>3</v>
      </c>
      <c r="G44" t="s">
        <v>13</v>
      </c>
      <c r="H44" t="s">
        <v>14</v>
      </c>
      <c r="I44" t="s">
        <v>14</v>
      </c>
      <c r="J44" t="s">
        <v>13</v>
      </c>
    </row>
    <row r="45" spans="1:10" x14ac:dyDescent="0.2">
      <c r="A45">
        <v>48</v>
      </c>
      <c r="B45" t="s">
        <v>3</v>
      </c>
      <c r="C45">
        <v>16</v>
      </c>
      <c r="D45" t="s">
        <v>12</v>
      </c>
      <c r="E45" t="s">
        <v>14</v>
      </c>
      <c r="F45">
        <v>11</v>
      </c>
      <c r="G45" t="s">
        <v>13</v>
      </c>
      <c r="H45" t="s">
        <v>13</v>
      </c>
      <c r="I45" t="s">
        <v>14</v>
      </c>
      <c r="J45" t="s">
        <v>13</v>
      </c>
    </row>
    <row r="46" spans="1:10" x14ac:dyDescent="0.2">
      <c r="A46">
        <v>57</v>
      </c>
      <c r="B46" t="s">
        <v>15</v>
      </c>
      <c r="C46">
        <v>10</v>
      </c>
      <c r="D46" t="s">
        <v>12</v>
      </c>
      <c r="E46" t="s">
        <v>14</v>
      </c>
      <c r="F46">
        <v>4</v>
      </c>
      <c r="G46" t="s">
        <v>14</v>
      </c>
      <c r="H46" t="s">
        <v>14</v>
      </c>
      <c r="I46" t="s">
        <v>14</v>
      </c>
      <c r="J46" t="s">
        <v>13</v>
      </c>
    </row>
    <row r="47" spans="1:10" x14ac:dyDescent="0.2">
      <c r="A47">
        <v>47</v>
      </c>
      <c r="B47" t="s">
        <v>3</v>
      </c>
      <c r="C47">
        <v>5</v>
      </c>
      <c r="D47" t="s">
        <v>12</v>
      </c>
      <c r="E47" t="s">
        <v>14</v>
      </c>
      <c r="F47">
        <v>3</v>
      </c>
      <c r="G47" t="s">
        <v>13</v>
      </c>
      <c r="H47" t="s">
        <v>13</v>
      </c>
      <c r="I47" t="s">
        <v>14</v>
      </c>
      <c r="J47" t="s">
        <v>13</v>
      </c>
    </row>
    <row r="48" spans="1:10" x14ac:dyDescent="0.2">
      <c r="A48">
        <v>44</v>
      </c>
      <c r="B48" t="s">
        <v>15</v>
      </c>
      <c r="C48">
        <v>11</v>
      </c>
      <c r="D48" t="s">
        <v>0</v>
      </c>
      <c r="E48" t="s">
        <v>14</v>
      </c>
      <c r="F48">
        <v>7</v>
      </c>
      <c r="G48" t="s">
        <v>13</v>
      </c>
      <c r="H48" t="s">
        <v>14</v>
      </c>
      <c r="I48" t="s">
        <v>13</v>
      </c>
      <c r="J48" t="s">
        <v>13</v>
      </c>
    </row>
    <row r="49" spans="1:10" x14ac:dyDescent="0.2">
      <c r="A49">
        <v>47</v>
      </c>
      <c r="B49" t="s">
        <v>15</v>
      </c>
      <c r="C49">
        <v>39</v>
      </c>
      <c r="D49" t="s">
        <v>12</v>
      </c>
      <c r="E49" t="s">
        <v>13</v>
      </c>
      <c r="F49">
        <v>16</v>
      </c>
      <c r="G49" t="s">
        <v>14</v>
      </c>
      <c r="H49" t="s">
        <v>14</v>
      </c>
      <c r="I49" t="s">
        <v>14</v>
      </c>
      <c r="J49" t="s">
        <v>13</v>
      </c>
    </row>
    <row r="50" spans="1:10" x14ac:dyDescent="0.2">
      <c r="A50">
        <v>46</v>
      </c>
      <c r="B50" t="s">
        <v>3</v>
      </c>
      <c r="C50">
        <v>25</v>
      </c>
      <c r="D50" t="s">
        <v>0</v>
      </c>
      <c r="E50" t="s">
        <v>14</v>
      </c>
      <c r="F50">
        <v>14</v>
      </c>
      <c r="G50" t="s">
        <v>14</v>
      </c>
      <c r="H50" t="s">
        <v>14</v>
      </c>
      <c r="I50" t="s">
        <v>14</v>
      </c>
      <c r="J50" t="s">
        <v>13</v>
      </c>
    </row>
    <row r="51" spans="1:10" x14ac:dyDescent="0.2">
      <c r="A51">
        <v>50</v>
      </c>
      <c r="B51" t="s">
        <v>3</v>
      </c>
      <c r="C51">
        <v>39</v>
      </c>
      <c r="D51" t="s">
        <v>0</v>
      </c>
      <c r="E51" t="s">
        <v>14</v>
      </c>
      <c r="F51">
        <v>18</v>
      </c>
      <c r="G51" t="s">
        <v>13</v>
      </c>
      <c r="H51" t="s">
        <v>14</v>
      </c>
      <c r="I51" t="s">
        <v>13</v>
      </c>
      <c r="J51" t="s">
        <v>13</v>
      </c>
    </row>
    <row r="52" spans="1:10" x14ac:dyDescent="0.2">
      <c r="A52">
        <v>47</v>
      </c>
      <c r="B52" t="s">
        <v>3</v>
      </c>
      <c r="C52">
        <v>13</v>
      </c>
      <c r="D52" t="s">
        <v>1</v>
      </c>
      <c r="E52" t="s">
        <v>13</v>
      </c>
      <c r="F52">
        <v>5</v>
      </c>
      <c r="G52" t="s">
        <v>13</v>
      </c>
      <c r="H52" t="s">
        <v>14</v>
      </c>
      <c r="I52" t="s">
        <v>14</v>
      </c>
      <c r="J52" t="s">
        <v>13</v>
      </c>
    </row>
    <row r="53" spans="1:10" x14ac:dyDescent="0.2">
      <c r="A53">
        <v>59</v>
      </c>
      <c r="B53" t="s">
        <v>3</v>
      </c>
      <c r="C53">
        <v>45</v>
      </c>
      <c r="D53" t="s">
        <v>0</v>
      </c>
      <c r="E53" t="s">
        <v>14</v>
      </c>
      <c r="F53">
        <v>16</v>
      </c>
      <c r="G53" t="s">
        <v>14</v>
      </c>
      <c r="H53" t="s">
        <v>14</v>
      </c>
      <c r="I53" t="s">
        <v>14</v>
      </c>
      <c r="J53" t="s">
        <v>13</v>
      </c>
    </row>
    <row r="54" spans="1:10" x14ac:dyDescent="0.2">
      <c r="A54">
        <v>56</v>
      </c>
      <c r="B54" t="s">
        <v>3</v>
      </c>
      <c r="C54">
        <v>2</v>
      </c>
      <c r="D54" t="s">
        <v>0</v>
      </c>
      <c r="E54" t="s">
        <v>14</v>
      </c>
      <c r="F54">
        <v>0</v>
      </c>
      <c r="G54" t="s">
        <v>13</v>
      </c>
      <c r="H54" t="s">
        <v>14</v>
      </c>
      <c r="I54" t="s">
        <v>14</v>
      </c>
      <c r="J54" t="s">
        <v>13</v>
      </c>
    </row>
    <row r="55" spans="1:10" x14ac:dyDescent="0.2">
      <c r="A55">
        <v>45</v>
      </c>
      <c r="B55" t="s">
        <v>3</v>
      </c>
      <c r="C55">
        <v>13</v>
      </c>
      <c r="D55" t="s">
        <v>12</v>
      </c>
      <c r="E55" t="s">
        <v>14</v>
      </c>
      <c r="F55">
        <v>6</v>
      </c>
      <c r="G55" t="s">
        <v>13</v>
      </c>
      <c r="H55" t="s">
        <v>14</v>
      </c>
      <c r="I55" t="s">
        <v>14</v>
      </c>
      <c r="J55" t="s">
        <v>13</v>
      </c>
    </row>
    <row r="56" spans="1:10" x14ac:dyDescent="0.2">
      <c r="A56">
        <v>58</v>
      </c>
      <c r="B56" t="s">
        <v>15</v>
      </c>
      <c r="C56">
        <v>24</v>
      </c>
      <c r="D56" t="s">
        <v>12</v>
      </c>
      <c r="E56" t="s">
        <v>14</v>
      </c>
      <c r="F56">
        <v>18</v>
      </c>
      <c r="G56" t="s">
        <v>14</v>
      </c>
      <c r="H56" t="s">
        <v>14</v>
      </c>
      <c r="I56" t="s">
        <v>13</v>
      </c>
      <c r="J56" t="s">
        <v>13</v>
      </c>
    </row>
    <row r="57" spans="1:10" x14ac:dyDescent="0.2">
      <c r="A57">
        <v>44</v>
      </c>
      <c r="B57" t="s">
        <v>3</v>
      </c>
      <c r="C57">
        <v>32</v>
      </c>
      <c r="D57" t="s">
        <v>12</v>
      </c>
      <c r="E57" t="s">
        <v>14</v>
      </c>
      <c r="F57">
        <v>22</v>
      </c>
      <c r="G57" t="s">
        <v>14</v>
      </c>
      <c r="H57" t="s">
        <v>14</v>
      </c>
      <c r="I57" t="s">
        <v>14</v>
      </c>
      <c r="J57" t="s">
        <v>13</v>
      </c>
    </row>
    <row r="58" spans="1:10" x14ac:dyDescent="0.2">
      <c r="A58">
        <v>56</v>
      </c>
      <c r="B58" t="s">
        <v>3</v>
      </c>
      <c r="C58">
        <v>10</v>
      </c>
      <c r="D58" t="s">
        <v>12</v>
      </c>
      <c r="E58" t="s">
        <v>14</v>
      </c>
      <c r="F58">
        <v>3</v>
      </c>
      <c r="G58" t="s">
        <v>14</v>
      </c>
      <c r="H58" t="s">
        <v>14</v>
      </c>
      <c r="I58" t="s">
        <v>14</v>
      </c>
      <c r="J58" t="s">
        <v>14</v>
      </c>
    </row>
    <row r="59" spans="1:10" x14ac:dyDescent="0.2">
      <c r="A59">
        <v>42</v>
      </c>
      <c r="B59" t="s">
        <v>3</v>
      </c>
      <c r="C59">
        <v>9</v>
      </c>
      <c r="D59" t="s">
        <v>12</v>
      </c>
      <c r="E59" t="s">
        <v>14</v>
      </c>
      <c r="F59">
        <v>1</v>
      </c>
      <c r="G59" t="s">
        <v>14</v>
      </c>
      <c r="H59" t="s">
        <v>14</v>
      </c>
      <c r="I59" t="s">
        <v>14</v>
      </c>
      <c r="J59" t="s">
        <v>14</v>
      </c>
    </row>
    <row r="60" spans="1:10" x14ac:dyDescent="0.2">
      <c r="A60">
        <v>57</v>
      </c>
      <c r="B60" t="s">
        <v>15</v>
      </c>
      <c r="C60">
        <v>17</v>
      </c>
      <c r="D60" t="s">
        <v>1</v>
      </c>
      <c r="E60" t="s">
        <v>13</v>
      </c>
      <c r="F60">
        <v>2</v>
      </c>
      <c r="G60" t="s">
        <v>14</v>
      </c>
      <c r="H60" t="s">
        <v>14</v>
      </c>
      <c r="I60" t="s">
        <v>14</v>
      </c>
      <c r="J60" t="s">
        <v>13</v>
      </c>
    </row>
    <row r="61" spans="1:10" x14ac:dyDescent="0.2">
      <c r="A61">
        <v>47</v>
      </c>
      <c r="B61" t="s">
        <v>3</v>
      </c>
      <c r="C61">
        <v>24</v>
      </c>
      <c r="D61" t="s">
        <v>1</v>
      </c>
      <c r="E61" t="s">
        <v>14</v>
      </c>
      <c r="F61">
        <v>15</v>
      </c>
      <c r="G61" t="s">
        <v>14</v>
      </c>
      <c r="H61" t="s">
        <v>14</v>
      </c>
      <c r="I61" t="s">
        <v>13</v>
      </c>
      <c r="J61" t="s">
        <v>13</v>
      </c>
    </row>
    <row r="62" spans="1:10" x14ac:dyDescent="0.2">
      <c r="A62">
        <v>54</v>
      </c>
      <c r="B62" t="s">
        <v>3</v>
      </c>
      <c r="C62">
        <v>28</v>
      </c>
      <c r="D62" t="s">
        <v>0</v>
      </c>
      <c r="E62" t="s">
        <v>14</v>
      </c>
      <c r="F62">
        <v>0</v>
      </c>
      <c r="G62" t="s">
        <v>14</v>
      </c>
      <c r="H62" t="s">
        <v>14</v>
      </c>
      <c r="I62" t="s">
        <v>14</v>
      </c>
      <c r="J62" t="s">
        <v>13</v>
      </c>
    </row>
    <row r="63" spans="1:10" x14ac:dyDescent="0.2">
      <c r="A63">
        <v>44</v>
      </c>
      <c r="B63" t="s">
        <v>3</v>
      </c>
      <c r="C63">
        <v>10</v>
      </c>
      <c r="D63" t="s">
        <v>12</v>
      </c>
      <c r="E63" t="s">
        <v>13</v>
      </c>
      <c r="F63">
        <v>0</v>
      </c>
      <c r="G63" t="s">
        <v>14</v>
      </c>
      <c r="H63" t="s">
        <v>14</v>
      </c>
      <c r="I63" t="s">
        <v>14</v>
      </c>
      <c r="J63" t="s">
        <v>14</v>
      </c>
    </row>
    <row r="64" spans="1:10" x14ac:dyDescent="0.2">
      <c r="A64">
        <v>59</v>
      </c>
      <c r="B64" t="s">
        <v>15</v>
      </c>
      <c r="C64">
        <v>11</v>
      </c>
      <c r="D64" t="s">
        <v>12</v>
      </c>
      <c r="E64" t="s">
        <v>13</v>
      </c>
      <c r="F64">
        <v>8</v>
      </c>
      <c r="G64" t="s">
        <v>14</v>
      </c>
      <c r="H64" t="s">
        <v>14</v>
      </c>
      <c r="I64" t="s">
        <v>14</v>
      </c>
      <c r="J64" t="s">
        <v>13</v>
      </c>
    </row>
    <row r="65" spans="1:10" x14ac:dyDescent="0.2">
      <c r="A65">
        <v>46</v>
      </c>
      <c r="B65" t="s">
        <v>3</v>
      </c>
      <c r="C65">
        <v>32</v>
      </c>
      <c r="D65" t="s">
        <v>12</v>
      </c>
      <c r="E65" t="s">
        <v>13</v>
      </c>
      <c r="F65">
        <v>25</v>
      </c>
      <c r="G65" t="s">
        <v>13</v>
      </c>
      <c r="H65" t="s">
        <v>14</v>
      </c>
      <c r="I65" t="s">
        <v>14</v>
      </c>
      <c r="J65" t="s">
        <v>13</v>
      </c>
    </row>
    <row r="66" spans="1:10" x14ac:dyDescent="0.2">
      <c r="A66">
        <v>56</v>
      </c>
      <c r="B66" t="s">
        <v>3</v>
      </c>
      <c r="C66">
        <v>33</v>
      </c>
      <c r="D66" t="s">
        <v>0</v>
      </c>
      <c r="E66" t="s">
        <v>14</v>
      </c>
      <c r="F66">
        <v>19</v>
      </c>
      <c r="G66" t="s">
        <v>13</v>
      </c>
      <c r="H66" t="s">
        <v>14</v>
      </c>
      <c r="I66" t="s">
        <v>13</v>
      </c>
      <c r="J66" t="s">
        <v>13</v>
      </c>
    </row>
    <row r="67" spans="1:10" x14ac:dyDescent="0.2">
      <c r="A67">
        <v>43</v>
      </c>
      <c r="B67" t="s">
        <v>3</v>
      </c>
      <c r="C67">
        <v>36</v>
      </c>
      <c r="D67" t="s">
        <v>1</v>
      </c>
      <c r="E67" t="s">
        <v>13</v>
      </c>
      <c r="F67">
        <v>18</v>
      </c>
      <c r="G67" t="s">
        <v>13</v>
      </c>
      <c r="H67" t="s">
        <v>14</v>
      </c>
      <c r="I67" t="s">
        <v>14</v>
      </c>
      <c r="J67" t="s">
        <v>13</v>
      </c>
    </row>
    <row r="68" spans="1:10" x14ac:dyDescent="0.2">
      <c r="A68">
        <v>43</v>
      </c>
      <c r="B68" t="s">
        <v>3</v>
      </c>
      <c r="C68">
        <v>13</v>
      </c>
      <c r="D68" t="s">
        <v>12</v>
      </c>
      <c r="E68" t="s">
        <v>13</v>
      </c>
      <c r="F68">
        <v>8</v>
      </c>
      <c r="G68" t="s">
        <v>13</v>
      </c>
      <c r="H68" t="s">
        <v>14</v>
      </c>
      <c r="I68" t="s">
        <v>14</v>
      </c>
      <c r="J68" t="s">
        <v>13</v>
      </c>
    </row>
    <row r="69" spans="1:10" x14ac:dyDescent="0.2">
      <c r="A69">
        <v>43</v>
      </c>
      <c r="B69" t="s">
        <v>15</v>
      </c>
      <c r="C69">
        <v>32</v>
      </c>
      <c r="D69" t="s">
        <v>0</v>
      </c>
      <c r="E69" t="s">
        <v>13</v>
      </c>
      <c r="F69">
        <v>12</v>
      </c>
      <c r="G69" t="s">
        <v>14</v>
      </c>
      <c r="H69" t="s">
        <v>14</v>
      </c>
      <c r="I69" t="s">
        <v>14</v>
      </c>
      <c r="J69" t="s">
        <v>13</v>
      </c>
    </row>
    <row r="70" spans="1:10" x14ac:dyDescent="0.2">
      <c r="A70">
        <v>48</v>
      </c>
      <c r="B70" t="s">
        <v>15</v>
      </c>
      <c r="C70">
        <v>35</v>
      </c>
      <c r="D70" t="s">
        <v>12</v>
      </c>
      <c r="E70" t="s">
        <v>14</v>
      </c>
      <c r="F70">
        <v>13</v>
      </c>
      <c r="G70" t="s">
        <v>13</v>
      </c>
      <c r="H70" t="s">
        <v>14</v>
      </c>
      <c r="I70" t="s">
        <v>14</v>
      </c>
      <c r="J70" t="s">
        <v>13</v>
      </c>
    </row>
    <row r="71" spans="1:10" x14ac:dyDescent="0.2">
      <c r="A71">
        <v>48</v>
      </c>
      <c r="B71" t="s">
        <v>3</v>
      </c>
      <c r="C71">
        <v>12</v>
      </c>
      <c r="D71" t="s">
        <v>0</v>
      </c>
      <c r="E71" t="s">
        <v>13</v>
      </c>
      <c r="F71">
        <v>10</v>
      </c>
      <c r="G71" t="s">
        <v>13</v>
      </c>
      <c r="H71" t="s">
        <v>14</v>
      </c>
      <c r="I71" t="s">
        <v>14</v>
      </c>
      <c r="J71" t="s">
        <v>13</v>
      </c>
    </row>
    <row r="72" spans="1:10" x14ac:dyDescent="0.2">
      <c r="A72">
        <v>51</v>
      </c>
      <c r="B72" t="s">
        <v>3</v>
      </c>
      <c r="C72">
        <v>24</v>
      </c>
      <c r="D72" t="s">
        <v>0</v>
      </c>
      <c r="E72" t="s">
        <v>13</v>
      </c>
      <c r="F72">
        <v>13</v>
      </c>
      <c r="G72" t="s">
        <v>14</v>
      </c>
      <c r="H72" t="s">
        <v>14</v>
      </c>
      <c r="I72" t="s">
        <v>14</v>
      </c>
      <c r="J72" t="s">
        <v>13</v>
      </c>
    </row>
    <row r="73" spans="1:10" x14ac:dyDescent="0.2">
      <c r="A73">
        <v>45</v>
      </c>
      <c r="B73" t="s">
        <v>3</v>
      </c>
      <c r="C73">
        <v>18</v>
      </c>
      <c r="D73" t="s">
        <v>12</v>
      </c>
      <c r="E73" t="s">
        <v>14</v>
      </c>
      <c r="F73">
        <v>16</v>
      </c>
      <c r="G73" t="s">
        <v>14</v>
      </c>
      <c r="H73" t="s">
        <v>14</v>
      </c>
      <c r="I73" t="s">
        <v>14</v>
      </c>
      <c r="J73" t="s">
        <v>13</v>
      </c>
    </row>
    <row r="74" spans="1:10" x14ac:dyDescent="0.2">
      <c r="A74">
        <v>57</v>
      </c>
      <c r="B74" t="s">
        <v>15</v>
      </c>
      <c r="C74">
        <v>44</v>
      </c>
      <c r="D74" t="s">
        <v>0</v>
      </c>
      <c r="E74" t="s">
        <v>13</v>
      </c>
      <c r="F74">
        <v>9</v>
      </c>
      <c r="G74" t="s">
        <v>13</v>
      </c>
      <c r="H74" t="s">
        <v>14</v>
      </c>
      <c r="I74" t="s">
        <v>14</v>
      </c>
      <c r="J74" t="s">
        <v>13</v>
      </c>
    </row>
    <row r="75" spans="1:10" x14ac:dyDescent="0.2">
      <c r="A75">
        <v>44</v>
      </c>
      <c r="B75" t="s">
        <v>3</v>
      </c>
      <c r="C75">
        <v>32</v>
      </c>
      <c r="D75" t="s">
        <v>12</v>
      </c>
      <c r="E75" t="s">
        <v>14</v>
      </c>
      <c r="F75">
        <v>19</v>
      </c>
      <c r="G75" t="s">
        <v>14</v>
      </c>
      <c r="H75" t="s">
        <v>14</v>
      </c>
      <c r="I75" t="s">
        <v>14</v>
      </c>
      <c r="J75" t="s">
        <v>13</v>
      </c>
    </row>
    <row r="76" spans="1:10" x14ac:dyDescent="0.2">
      <c r="A76">
        <v>46</v>
      </c>
      <c r="B76" t="s">
        <v>15</v>
      </c>
      <c r="C76">
        <v>40</v>
      </c>
      <c r="D76" t="s">
        <v>0</v>
      </c>
      <c r="E76" t="s">
        <v>14</v>
      </c>
      <c r="F76">
        <v>4</v>
      </c>
      <c r="G76" t="s">
        <v>13</v>
      </c>
      <c r="H76" t="s">
        <v>14</v>
      </c>
      <c r="I76" t="s">
        <v>14</v>
      </c>
      <c r="J76" t="s">
        <v>13</v>
      </c>
    </row>
    <row r="77" spans="1:10" x14ac:dyDescent="0.2">
      <c r="A77">
        <v>51</v>
      </c>
      <c r="B77" t="s">
        <v>3</v>
      </c>
      <c r="C77">
        <v>40</v>
      </c>
      <c r="D77" t="s">
        <v>0</v>
      </c>
      <c r="E77" t="s">
        <v>14</v>
      </c>
      <c r="F77">
        <v>4</v>
      </c>
      <c r="G77" t="s">
        <v>14</v>
      </c>
      <c r="H77" t="s">
        <v>14</v>
      </c>
      <c r="I77" t="s">
        <v>14</v>
      </c>
      <c r="J77" t="s">
        <v>13</v>
      </c>
    </row>
    <row r="78" spans="1:10" x14ac:dyDescent="0.2">
      <c r="A78">
        <v>52</v>
      </c>
      <c r="B78" t="s">
        <v>15</v>
      </c>
      <c r="C78">
        <v>30</v>
      </c>
      <c r="D78" t="s">
        <v>12</v>
      </c>
      <c r="E78" t="s">
        <v>14</v>
      </c>
      <c r="F78">
        <v>26</v>
      </c>
      <c r="G78" t="s">
        <v>13</v>
      </c>
      <c r="H78" t="s">
        <v>14</v>
      </c>
      <c r="I78" t="s">
        <v>14</v>
      </c>
      <c r="J78" t="s">
        <v>13</v>
      </c>
    </row>
    <row r="79" spans="1:10" x14ac:dyDescent="0.2">
      <c r="A79">
        <v>50</v>
      </c>
      <c r="B79" t="s">
        <v>15</v>
      </c>
      <c r="C79">
        <v>37</v>
      </c>
      <c r="D79" t="s">
        <v>1</v>
      </c>
      <c r="E79" t="s">
        <v>13</v>
      </c>
      <c r="F79">
        <v>10</v>
      </c>
      <c r="G79" t="s">
        <v>13</v>
      </c>
      <c r="H79" t="s">
        <v>14</v>
      </c>
      <c r="I79" t="s">
        <v>14</v>
      </c>
      <c r="J79" t="s">
        <v>13</v>
      </c>
    </row>
    <row r="80" spans="1:10" x14ac:dyDescent="0.2">
      <c r="A80">
        <v>53</v>
      </c>
      <c r="B80" t="s">
        <v>15</v>
      </c>
      <c r="C80">
        <v>45</v>
      </c>
      <c r="D80" t="s">
        <v>12</v>
      </c>
      <c r="E80" t="s">
        <v>14</v>
      </c>
      <c r="F80">
        <v>19</v>
      </c>
      <c r="G80" t="s">
        <v>14</v>
      </c>
      <c r="H80" t="s">
        <v>14</v>
      </c>
      <c r="I80" t="s">
        <v>14</v>
      </c>
      <c r="J80" t="s">
        <v>13</v>
      </c>
    </row>
    <row r="81" spans="1:10" x14ac:dyDescent="0.2">
      <c r="A81">
        <v>56</v>
      </c>
      <c r="B81" t="s">
        <v>3</v>
      </c>
      <c r="C81">
        <v>7</v>
      </c>
      <c r="D81" t="s">
        <v>0</v>
      </c>
      <c r="E81" t="s">
        <v>14</v>
      </c>
      <c r="F81">
        <v>0</v>
      </c>
      <c r="G81" t="s">
        <v>14</v>
      </c>
      <c r="H81" t="s">
        <v>14</v>
      </c>
      <c r="I81" t="s">
        <v>13</v>
      </c>
      <c r="J81" t="s">
        <v>13</v>
      </c>
    </row>
    <row r="82" spans="1:10" x14ac:dyDescent="0.2">
      <c r="A82">
        <v>57</v>
      </c>
      <c r="B82" t="s">
        <v>15</v>
      </c>
      <c r="C82">
        <v>18</v>
      </c>
      <c r="D82" t="s">
        <v>12</v>
      </c>
      <c r="E82" t="s">
        <v>14</v>
      </c>
      <c r="F82">
        <v>10</v>
      </c>
      <c r="G82" t="s">
        <v>14</v>
      </c>
      <c r="H82" t="s">
        <v>14</v>
      </c>
      <c r="I82" t="s">
        <v>14</v>
      </c>
      <c r="J82" t="s">
        <v>13</v>
      </c>
    </row>
    <row r="83" spans="1:10" x14ac:dyDescent="0.2">
      <c r="A83">
        <v>55</v>
      </c>
      <c r="B83" t="s">
        <v>3</v>
      </c>
      <c r="C83">
        <v>38</v>
      </c>
      <c r="D83" t="s">
        <v>12</v>
      </c>
      <c r="E83" t="s">
        <v>13</v>
      </c>
      <c r="F83">
        <v>22</v>
      </c>
      <c r="G83" t="s">
        <v>14</v>
      </c>
      <c r="H83" t="s">
        <v>14</v>
      </c>
      <c r="I83" t="s">
        <v>14</v>
      </c>
      <c r="J83" t="s">
        <v>13</v>
      </c>
    </row>
    <row r="84" spans="1:10" x14ac:dyDescent="0.2">
      <c r="A84">
        <v>53</v>
      </c>
      <c r="B84" t="s">
        <v>3</v>
      </c>
      <c r="C84">
        <v>10</v>
      </c>
      <c r="D84" t="s">
        <v>12</v>
      </c>
      <c r="E84" t="s">
        <v>14</v>
      </c>
      <c r="F84">
        <v>0</v>
      </c>
      <c r="G84" t="s">
        <v>13</v>
      </c>
      <c r="H84" t="s">
        <v>14</v>
      </c>
      <c r="I84" t="s">
        <v>14</v>
      </c>
      <c r="J84" t="s">
        <v>13</v>
      </c>
    </row>
    <row r="85" spans="1:10" x14ac:dyDescent="0.2">
      <c r="A85">
        <v>56</v>
      </c>
      <c r="B85" t="s">
        <v>3</v>
      </c>
      <c r="C85">
        <v>36</v>
      </c>
      <c r="D85" t="s">
        <v>1</v>
      </c>
      <c r="E85" t="s">
        <v>14</v>
      </c>
      <c r="F85">
        <v>13</v>
      </c>
      <c r="G85" t="s">
        <v>13</v>
      </c>
      <c r="H85" t="s">
        <v>14</v>
      </c>
      <c r="I85" t="s">
        <v>14</v>
      </c>
      <c r="J85" t="s">
        <v>13</v>
      </c>
    </row>
    <row r="86" spans="1:10" x14ac:dyDescent="0.2">
      <c r="A86">
        <v>50</v>
      </c>
      <c r="B86" t="s">
        <v>3</v>
      </c>
      <c r="C86">
        <v>17</v>
      </c>
      <c r="D86" t="s">
        <v>1</v>
      </c>
      <c r="E86" t="s">
        <v>14</v>
      </c>
      <c r="F86">
        <v>11</v>
      </c>
      <c r="G86" t="s">
        <v>14</v>
      </c>
      <c r="H86" t="s">
        <v>14</v>
      </c>
      <c r="I86" t="s">
        <v>14</v>
      </c>
      <c r="J86" t="s">
        <v>13</v>
      </c>
    </row>
    <row r="87" spans="1:10" x14ac:dyDescent="0.2">
      <c r="A87">
        <v>52</v>
      </c>
      <c r="B87" t="s">
        <v>3</v>
      </c>
      <c r="C87">
        <v>30</v>
      </c>
      <c r="D87" t="s">
        <v>12</v>
      </c>
      <c r="E87" t="s">
        <v>14</v>
      </c>
      <c r="F87">
        <v>27</v>
      </c>
      <c r="G87" t="s">
        <v>14</v>
      </c>
      <c r="H87" t="s">
        <v>14</v>
      </c>
      <c r="I87" t="s">
        <v>14</v>
      </c>
      <c r="J87" t="s">
        <v>13</v>
      </c>
    </row>
    <row r="88" spans="1:10" x14ac:dyDescent="0.2">
      <c r="A88">
        <v>52</v>
      </c>
      <c r="B88" t="s">
        <v>3</v>
      </c>
      <c r="C88">
        <v>17</v>
      </c>
      <c r="D88" t="s">
        <v>1</v>
      </c>
      <c r="E88" t="s">
        <v>14</v>
      </c>
      <c r="F88">
        <v>10</v>
      </c>
      <c r="G88" t="s">
        <v>13</v>
      </c>
      <c r="H88" t="s">
        <v>14</v>
      </c>
      <c r="I88" t="s">
        <v>14</v>
      </c>
      <c r="J88" t="s">
        <v>13</v>
      </c>
    </row>
    <row r="89" spans="1:10" x14ac:dyDescent="0.2">
      <c r="A89">
        <v>48</v>
      </c>
      <c r="B89" t="s">
        <v>15</v>
      </c>
      <c r="C89">
        <v>3</v>
      </c>
      <c r="D89" t="s">
        <v>12</v>
      </c>
      <c r="E89" t="s">
        <v>13</v>
      </c>
      <c r="F89">
        <v>1</v>
      </c>
      <c r="G89" t="s">
        <v>14</v>
      </c>
      <c r="H89" t="s">
        <v>13</v>
      </c>
      <c r="I89" t="s">
        <v>13</v>
      </c>
      <c r="J89" t="s">
        <v>13</v>
      </c>
    </row>
    <row r="90" spans="1:10" x14ac:dyDescent="0.2">
      <c r="A90">
        <v>53</v>
      </c>
      <c r="B90" t="s">
        <v>3</v>
      </c>
      <c r="C90">
        <v>12</v>
      </c>
      <c r="D90" t="s">
        <v>12</v>
      </c>
      <c r="E90" t="s">
        <v>14</v>
      </c>
      <c r="F90">
        <v>7</v>
      </c>
      <c r="G90" t="s">
        <v>13</v>
      </c>
      <c r="H90" t="s">
        <v>14</v>
      </c>
      <c r="I90" t="s">
        <v>14</v>
      </c>
      <c r="J90" t="s">
        <v>13</v>
      </c>
    </row>
    <row r="91" spans="1:10" x14ac:dyDescent="0.2">
      <c r="A91">
        <v>45</v>
      </c>
      <c r="B91" t="s">
        <v>15</v>
      </c>
      <c r="C91">
        <v>26</v>
      </c>
      <c r="D91" t="s">
        <v>12</v>
      </c>
      <c r="E91" t="s">
        <v>13</v>
      </c>
      <c r="F91">
        <v>0</v>
      </c>
      <c r="G91" t="s">
        <v>13</v>
      </c>
      <c r="H91" t="s">
        <v>14</v>
      </c>
      <c r="I91" t="s">
        <v>14</v>
      </c>
      <c r="J91" t="s">
        <v>13</v>
      </c>
    </row>
    <row r="92" spans="1:10" x14ac:dyDescent="0.2">
      <c r="A92">
        <v>43</v>
      </c>
      <c r="B92" t="s">
        <v>3</v>
      </c>
      <c r="C92">
        <v>33</v>
      </c>
      <c r="D92" t="s">
        <v>0</v>
      </c>
      <c r="E92" t="s">
        <v>14</v>
      </c>
      <c r="F92">
        <v>23</v>
      </c>
      <c r="G92" t="s">
        <v>14</v>
      </c>
      <c r="H92" t="s">
        <v>14</v>
      </c>
      <c r="I92" t="s">
        <v>14</v>
      </c>
      <c r="J92" t="s">
        <v>13</v>
      </c>
    </row>
    <row r="93" spans="1:10" x14ac:dyDescent="0.2">
      <c r="A93">
        <v>45</v>
      </c>
      <c r="B93" t="s">
        <v>15</v>
      </c>
      <c r="C93">
        <v>19</v>
      </c>
      <c r="D93" t="s">
        <v>0</v>
      </c>
      <c r="E93" t="s">
        <v>14</v>
      </c>
      <c r="F93">
        <v>1</v>
      </c>
      <c r="G93" t="s">
        <v>14</v>
      </c>
      <c r="H93" t="s">
        <v>14</v>
      </c>
      <c r="I93" t="s">
        <v>13</v>
      </c>
      <c r="J93" t="s">
        <v>13</v>
      </c>
    </row>
    <row r="94" spans="1:10" x14ac:dyDescent="0.2">
      <c r="A94">
        <v>54</v>
      </c>
      <c r="B94" t="s">
        <v>3</v>
      </c>
      <c r="C94">
        <v>13</v>
      </c>
      <c r="D94" t="s">
        <v>12</v>
      </c>
      <c r="E94" t="s">
        <v>14</v>
      </c>
      <c r="F94">
        <v>3</v>
      </c>
      <c r="G94" t="s">
        <v>13</v>
      </c>
      <c r="H94" t="s">
        <v>14</v>
      </c>
      <c r="I94" t="s">
        <v>14</v>
      </c>
      <c r="J94" t="s">
        <v>13</v>
      </c>
    </row>
    <row r="95" spans="1:10" x14ac:dyDescent="0.2">
      <c r="A95">
        <v>50</v>
      </c>
      <c r="B95" t="s">
        <v>3</v>
      </c>
      <c r="C95">
        <v>42</v>
      </c>
      <c r="D95" t="s">
        <v>12</v>
      </c>
      <c r="E95" t="s">
        <v>14</v>
      </c>
      <c r="F95">
        <v>25</v>
      </c>
      <c r="G95" t="s">
        <v>14</v>
      </c>
      <c r="H95" t="s">
        <v>14</v>
      </c>
      <c r="I95" t="s">
        <v>14</v>
      </c>
      <c r="J95" t="s">
        <v>13</v>
      </c>
    </row>
    <row r="96" spans="1:10" x14ac:dyDescent="0.2">
      <c r="A96">
        <v>53</v>
      </c>
      <c r="B96" t="s">
        <v>3</v>
      </c>
      <c r="C96">
        <v>19</v>
      </c>
      <c r="D96" t="s">
        <v>12</v>
      </c>
      <c r="E96" t="s">
        <v>13</v>
      </c>
      <c r="F96">
        <v>17</v>
      </c>
      <c r="G96" t="s">
        <v>14</v>
      </c>
      <c r="H96" t="s">
        <v>14</v>
      </c>
      <c r="I96" t="s">
        <v>14</v>
      </c>
      <c r="J96" t="s">
        <v>13</v>
      </c>
    </row>
    <row r="97" spans="1:10" x14ac:dyDescent="0.2">
      <c r="A97">
        <v>54</v>
      </c>
      <c r="B97" t="s">
        <v>3</v>
      </c>
      <c r="C97">
        <v>19</v>
      </c>
      <c r="D97" t="s">
        <v>12</v>
      </c>
      <c r="E97" t="s">
        <v>13</v>
      </c>
      <c r="F97">
        <v>7</v>
      </c>
      <c r="G97" t="s">
        <v>14</v>
      </c>
      <c r="H97" t="s">
        <v>13</v>
      </c>
      <c r="I97" t="s">
        <v>14</v>
      </c>
      <c r="J97" t="s">
        <v>13</v>
      </c>
    </row>
    <row r="98" spans="1:10" x14ac:dyDescent="0.2">
      <c r="A98">
        <v>50</v>
      </c>
      <c r="B98" t="s">
        <v>3</v>
      </c>
      <c r="C98">
        <v>40</v>
      </c>
      <c r="D98" t="s">
        <v>0</v>
      </c>
      <c r="E98" t="s">
        <v>14</v>
      </c>
      <c r="F98">
        <v>2</v>
      </c>
      <c r="G98" t="s">
        <v>14</v>
      </c>
      <c r="H98" t="s">
        <v>14</v>
      </c>
      <c r="I98" t="s">
        <v>14</v>
      </c>
      <c r="J98" t="s">
        <v>13</v>
      </c>
    </row>
    <row r="99" spans="1:10" x14ac:dyDescent="0.2">
      <c r="A99">
        <v>57</v>
      </c>
      <c r="B99" t="s">
        <v>3</v>
      </c>
      <c r="C99">
        <v>27</v>
      </c>
      <c r="D99" t="s">
        <v>1</v>
      </c>
      <c r="E99" t="s">
        <v>14</v>
      </c>
      <c r="F99">
        <v>15</v>
      </c>
      <c r="G99" t="s">
        <v>14</v>
      </c>
      <c r="H99" t="s">
        <v>14</v>
      </c>
      <c r="I99" t="s">
        <v>14</v>
      </c>
      <c r="J99" t="s">
        <v>13</v>
      </c>
    </row>
    <row r="100" spans="1:10" x14ac:dyDescent="0.2">
      <c r="A100">
        <v>59</v>
      </c>
      <c r="B100" t="s">
        <v>15</v>
      </c>
      <c r="C100">
        <v>49</v>
      </c>
      <c r="D100" t="s">
        <v>1</v>
      </c>
      <c r="E100" t="s">
        <v>14</v>
      </c>
      <c r="F100">
        <v>35</v>
      </c>
      <c r="G100" t="s">
        <v>14</v>
      </c>
      <c r="H100" t="s">
        <v>13</v>
      </c>
      <c r="I100" t="s">
        <v>13</v>
      </c>
      <c r="J100" t="s">
        <v>13</v>
      </c>
    </row>
    <row r="101" spans="1:10" x14ac:dyDescent="0.2">
      <c r="A101">
        <v>56</v>
      </c>
      <c r="B101" t="s">
        <v>3</v>
      </c>
      <c r="C101">
        <v>11</v>
      </c>
      <c r="D101" t="s">
        <v>1</v>
      </c>
      <c r="E101" t="s">
        <v>13</v>
      </c>
      <c r="F101">
        <v>0</v>
      </c>
      <c r="G101" t="s">
        <v>13</v>
      </c>
      <c r="H101" t="s">
        <v>14</v>
      </c>
      <c r="I101" t="s">
        <v>14</v>
      </c>
      <c r="J101" t="s">
        <v>13</v>
      </c>
    </row>
    <row r="102" spans="1:10" x14ac:dyDescent="0.2">
      <c r="A102">
        <v>49</v>
      </c>
      <c r="B102" t="s">
        <v>3</v>
      </c>
      <c r="C102">
        <v>37</v>
      </c>
      <c r="D102" t="s">
        <v>0</v>
      </c>
      <c r="E102" t="s">
        <v>14</v>
      </c>
      <c r="F102">
        <v>19</v>
      </c>
      <c r="G102" t="s">
        <v>13</v>
      </c>
      <c r="H102" t="s">
        <v>14</v>
      </c>
      <c r="I102" t="s">
        <v>13</v>
      </c>
      <c r="J102" t="s">
        <v>13</v>
      </c>
    </row>
    <row r="103" spans="1:10" x14ac:dyDescent="0.2">
      <c r="A103">
        <v>48</v>
      </c>
      <c r="B103" t="s">
        <v>3</v>
      </c>
      <c r="C103">
        <v>40</v>
      </c>
      <c r="D103" t="s">
        <v>0</v>
      </c>
      <c r="E103" t="s">
        <v>14</v>
      </c>
      <c r="F103">
        <v>1</v>
      </c>
      <c r="G103" t="s">
        <v>13</v>
      </c>
      <c r="H103" t="s">
        <v>13</v>
      </c>
      <c r="I103" t="s">
        <v>13</v>
      </c>
      <c r="J103" t="s">
        <v>13</v>
      </c>
    </row>
    <row r="104" spans="1:10" x14ac:dyDescent="0.2">
      <c r="A104">
        <v>55</v>
      </c>
      <c r="B104" t="s">
        <v>3</v>
      </c>
      <c r="C104">
        <v>46</v>
      </c>
      <c r="D104" t="s">
        <v>12</v>
      </c>
      <c r="E104" t="s">
        <v>14</v>
      </c>
      <c r="F104">
        <v>35</v>
      </c>
      <c r="G104" t="s">
        <v>13</v>
      </c>
      <c r="H104" t="s">
        <v>14</v>
      </c>
      <c r="I104" t="s">
        <v>14</v>
      </c>
      <c r="J104" t="s">
        <v>13</v>
      </c>
    </row>
    <row r="105" spans="1:10" x14ac:dyDescent="0.2">
      <c r="A105">
        <v>48</v>
      </c>
      <c r="B105" t="s">
        <v>3</v>
      </c>
      <c r="C105">
        <v>1</v>
      </c>
      <c r="D105" t="s">
        <v>1</v>
      </c>
      <c r="E105" t="s">
        <v>13</v>
      </c>
      <c r="F105">
        <v>0</v>
      </c>
      <c r="G105" t="s">
        <v>13</v>
      </c>
      <c r="H105" t="s">
        <v>14</v>
      </c>
      <c r="I105" t="s">
        <v>14</v>
      </c>
      <c r="J105" t="s">
        <v>14</v>
      </c>
    </row>
    <row r="106" spans="1:10" x14ac:dyDescent="0.2">
      <c r="A106">
        <v>52</v>
      </c>
      <c r="B106" t="s">
        <v>15</v>
      </c>
      <c r="C106">
        <v>8</v>
      </c>
      <c r="D106" t="s">
        <v>0</v>
      </c>
      <c r="E106" t="s">
        <v>14</v>
      </c>
      <c r="F106">
        <v>2</v>
      </c>
      <c r="G106" t="s">
        <v>14</v>
      </c>
      <c r="H106" t="s">
        <v>14</v>
      </c>
      <c r="I106" t="s">
        <v>14</v>
      </c>
      <c r="J106" t="s">
        <v>13</v>
      </c>
    </row>
    <row r="107" spans="1:10" x14ac:dyDescent="0.2">
      <c r="A107">
        <v>44</v>
      </c>
      <c r="B107" t="s">
        <v>3</v>
      </c>
      <c r="C107">
        <v>30</v>
      </c>
      <c r="D107" t="s">
        <v>12</v>
      </c>
      <c r="E107" t="s">
        <v>13</v>
      </c>
      <c r="F107">
        <v>15</v>
      </c>
      <c r="G107" t="s">
        <v>14</v>
      </c>
      <c r="H107" t="s">
        <v>14</v>
      </c>
      <c r="I107" t="s">
        <v>14</v>
      </c>
      <c r="J107" t="s">
        <v>13</v>
      </c>
    </row>
    <row r="108" spans="1:10" x14ac:dyDescent="0.2">
      <c r="A108">
        <v>59</v>
      </c>
      <c r="B108" t="s">
        <v>3</v>
      </c>
      <c r="C108">
        <v>52</v>
      </c>
      <c r="D108" t="s">
        <v>0</v>
      </c>
      <c r="E108" t="s">
        <v>13</v>
      </c>
      <c r="F108">
        <v>7</v>
      </c>
      <c r="G108" t="s">
        <v>13</v>
      </c>
      <c r="H108" t="s">
        <v>13</v>
      </c>
      <c r="I108" t="s">
        <v>14</v>
      </c>
      <c r="J108" t="s">
        <v>13</v>
      </c>
    </row>
    <row r="109" spans="1:10" x14ac:dyDescent="0.2">
      <c r="A109">
        <v>42</v>
      </c>
      <c r="B109" t="s">
        <v>3</v>
      </c>
      <c r="C109">
        <v>13</v>
      </c>
      <c r="D109" t="s">
        <v>12</v>
      </c>
      <c r="E109" t="s">
        <v>14</v>
      </c>
      <c r="F109">
        <v>12</v>
      </c>
      <c r="G109" t="s">
        <v>14</v>
      </c>
      <c r="H109" t="s">
        <v>13</v>
      </c>
      <c r="I109" t="s">
        <v>14</v>
      </c>
      <c r="J109" t="s">
        <v>13</v>
      </c>
    </row>
    <row r="110" spans="1:10" x14ac:dyDescent="0.2">
      <c r="A110">
        <v>58</v>
      </c>
      <c r="B110" t="s">
        <v>3</v>
      </c>
      <c r="C110">
        <v>29</v>
      </c>
      <c r="D110" t="s">
        <v>0</v>
      </c>
      <c r="E110" t="s">
        <v>14</v>
      </c>
      <c r="F110">
        <v>0</v>
      </c>
      <c r="G110" t="s">
        <v>14</v>
      </c>
      <c r="H110" t="s">
        <v>14</v>
      </c>
      <c r="I110" t="s">
        <v>14</v>
      </c>
      <c r="J110" t="s">
        <v>13</v>
      </c>
    </row>
    <row r="111" spans="1:10" x14ac:dyDescent="0.2">
      <c r="A111">
        <v>54</v>
      </c>
      <c r="B111" t="s">
        <v>3</v>
      </c>
      <c r="C111">
        <v>7</v>
      </c>
      <c r="D111" t="s">
        <v>1</v>
      </c>
      <c r="E111" t="s">
        <v>14</v>
      </c>
      <c r="F111">
        <v>6</v>
      </c>
      <c r="G111" t="s">
        <v>14</v>
      </c>
      <c r="H111" t="s">
        <v>13</v>
      </c>
      <c r="I111" t="s">
        <v>14</v>
      </c>
      <c r="J111" t="s">
        <v>13</v>
      </c>
    </row>
    <row r="112" spans="1:10" x14ac:dyDescent="0.2">
      <c r="A112">
        <v>48</v>
      </c>
      <c r="B112" t="s">
        <v>3</v>
      </c>
      <c r="C112">
        <v>4</v>
      </c>
      <c r="D112" t="s">
        <v>1</v>
      </c>
      <c r="E112" t="s">
        <v>14</v>
      </c>
      <c r="F112">
        <v>3</v>
      </c>
      <c r="G112" t="s">
        <v>14</v>
      </c>
      <c r="H112" t="s">
        <v>14</v>
      </c>
      <c r="I112" t="s">
        <v>14</v>
      </c>
      <c r="J112" t="s">
        <v>14</v>
      </c>
    </row>
    <row r="113" spans="1:10" x14ac:dyDescent="0.2">
      <c r="A113">
        <v>50</v>
      </c>
      <c r="B113" t="s">
        <v>15</v>
      </c>
      <c r="C113">
        <v>0</v>
      </c>
      <c r="D113" t="s">
        <v>0</v>
      </c>
      <c r="E113" t="s">
        <v>14</v>
      </c>
      <c r="F113">
        <v>0</v>
      </c>
      <c r="G113" t="s">
        <v>14</v>
      </c>
      <c r="H113" t="s">
        <v>14</v>
      </c>
      <c r="I113" t="s">
        <v>13</v>
      </c>
      <c r="J113" t="s">
        <v>13</v>
      </c>
    </row>
    <row r="114" spans="1:10" x14ac:dyDescent="0.2">
      <c r="A114">
        <v>57</v>
      </c>
      <c r="B114" t="s">
        <v>3</v>
      </c>
      <c r="C114">
        <v>13</v>
      </c>
      <c r="D114" t="s">
        <v>12</v>
      </c>
      <c r="E114" t="s">
        <v>14</v>
      </c>
      <c r="F114">
        <v>9</v>
      </c>
      <c r="G114" t="s">
        <v>14</v>
      </c>
      <c r="H114" t="s">
        <v>14</v>
      </c>
      <c r="I114" t="s">
        <v>14</v>
      </c>
      <c r="J114" t="s">
        <v>13</v>
      </c>
    </row>
    <row r="115" spans="1:10" x14ac:dyDescent="0.2">
      <c r="A115">
        <v>42</v>
      </c>
      <c r="B115" t="s">
        <v>3</v>
      </c>
      <c r="C115">
        <v>29</v>
      </c>
      <c r="D115" t="s">
        <v>12</v>
      </c>
      <c r="E115" t="s">
        <v>14</v>
      </c>
      <c r="F115">
        <v>7</v>
      </c>
      <c r="G115" t="s">
        <v>14</v>
      </c>
      <c r="H115" t="s">
        <v>14</v>
      </c>
      <c r="I115" t="s">
        <v>14</v>
      </c>
      <c r="J115" t="s">
        <v>13</v>
      </c>
    </row>
    <row r="116" spans="1:10" x14ac:dyDescent="0.2">
      <c r="A116">
        <v>56</v>
      </c>
      <c r="B116" t="s">
        <v>3</v>
      </c>
      <c r="C116">
        <v>43</v>
      </c>
      <c r="D116" t="s">
        <v>12</v>
      </c>
      <c r="E116" t="s">
        <v>14</v>
      </c>
      <c r="F116">
        <v>18</v>
      </c>
      <c r="G116" t="s">
        <v>14</v>
      </c>
      <c r="H116" t="s">
        <v>14</v>
      </c>
      <c r="I116" t="s">
        <v>14</v>
      </c>
      <c r="J116" t="s">
        <v>13</v>
      </c>
    </row>
    <row r="117" spans="1:10" x14ac:dyDescent="0.2">
      <c r="A117">
        <v>46</v>
      </c>
      <c r="B117" t="s">
        <v>3</v>
      </c>
      <c r="C117">
        <v>9</v>
      </c>
      <c r="D117" t="s">
        <v>0</v>
      </c>
      <c r="E117" t="s">
        <v>14</v>
      </c>
      <c r="F117">
        <v>7</v>
      </c>
      <c r="G117" t="s">
        <v>14</v>
      </c>
      <c r="H117" t="s">
        <v>14</v>
      </c>
      <c r="I117" t="s">
        <v>14</v>
      </c>
      <c r="J117" t="s">
        <v>13</v>
      </c>
    </row>
    <row r="118" spans="1:10" x14ac:dyDescent="0.2">
      <c r="A118">
        <v>56</v>
      </c>
      <c r="B118" t="s">
        <v>3</v>
      </c>
      <c r="C118">
        <v>45</v>
      </c>
      <c r="D118" t="s">
        <v>0</v>
      </c>
      <c r="E118" t="s">
        <v>14</v>
      </c>
      <c r="F118">
        <v>25</v>
      </c>
      <c r="G118" t="s">
        <v>13</v>
      </c>
      <c r="H118" t="s">
        <v>14</v>
      </c>
      <c r="I118" t="s">
        <v>14</v>
      </c>
      <c r="J118" t="s">
        <v>13</v>
      </c>
    </row>
    <row r="119" spans="1:10" x14ac:dyDescent="0.2">
      <c r="A119">
        <v>47</v>
      </c>
      <c r="B119" t="s">
        <v>3</v>
      </c>
      <c r="C119">
        <v>4</v>
      </c>
      <c r="D119" t="s">
        <v>1</v>
      </c>
      <c r="E119" t="s">
        <v>14</v>
      </c>
      <c r="F119">
        <v>1</v>
      </c>
      <c r="G119" t="s">
        <v>13</v>
      </c>
      <c r="H119" t="s">
        <v>14</v>
      </c>
      <c r="I119" t="s">
        <v>14</v>
      </c>
      <c r="J119" t="s">
        <v>14</v>
      </c>
    </row>
    <row r="120" spans="1:10" x14ac:dyDescent="0.2">
      <c r="A120">
        <v>58</v>
      </c>
      <c r="B120" t="s">
        <v>3</v>
      </c>
      <c r="C120">
        <v>9</v>
      </c>
      <c r="D120" t="s">
        <v>12</v>
      </c>
      <c r="E120" t="s">
        <v>14</v>
      </c>
      <c r="F120">
        <v>3</v>
      </c>
      <c r="G120" t="s">
        <v>14</v>
      </c>
      <c r="H120" t="s">
        <v>14</v>
      </c>
      <c r="I120" t="s">
        <v>14</v>
      </c>
      <c r="J120" t="s">
        <v>14</v>
      </c>
    </row>
    <row r="121" spans="1:10" x14ac:dyDescent="0.2">
      <c r="A121">
        <v>44</v>
      </c>
      <c r="B121" t="s">
        <v>3</v>
      </c>
      <c r="C121">
        <v>30</v>
      </c>
      <c r="D121" t="s">
        <v>12</v>
      </c>
      <c r="E121" t="s">
        <v>13</v>
      </c>
      <c r="F121">
        <v>12</v>
      </c>
      <c r="G121" t="s">
        <v>14</v>
      </c>
      <c r="H121" t="s">
        <v>13</v>
      </c>
      <c r="I121" t="s">
        <v>13</v>
      </c>
      <c r="J121" t="s">
        <v>13</v>
      </c>
    </row>
    <row r="122" spans="1:10" x14ac:dyDescent="0.2">
      <c r="A122">
        <v>47</v>
      </c>
      <c r="B122" t="s">
        <v>3</v>
      </c>
      <c r="C122">
        <v>18</v>
      </c>
      <c r="D122" t="s">
        <v>12</v>
      </c>
      <c r="E122" t="s">
        <v>13</v>
      </c>
      <c r="F122">
        <v>6</v>
      </c>
      <c r="G122" t="s">
        <v>14</v>
      </c>
      <c r="H122" t="s">
        <v>13</v>
      </c>
      <c r="I122" t="s">
        <v>14</v>
      </c>
      <c r="J122" t="s">
        <v>13</v>
      </c>
    </row>
    <row r="123" spans="1:10" x14ac:dyDescent="0.2">
      <c r="A123">
        <v>50</v>
      </c>
      <c r="B123" t="s">
        <v>3</v>
      </c>
      <c r="C123">
        <v>22</v>
      </c>
      <c r="D123" t="s">
        <v>0</v>
      </c>
      <c r="E123" t="s">
        <v>13</v>
      </c>
      <c r="F123">
        <v>4</v>
      </c>
      <c r="G123" t="s">
        <v>14</v>
      </c>
      <c r="H123" t="s">
        <v>13</v>
      </c>
      <c r="I123" t="s">
        <v>14</v>
      </c>
      <c r="J123" t="s">
        <v>13</v>
      </c>
    </row>
    <row r="124" spans="1:10" x14ac:dyDescent="0.2">
      <c r="A124">
        <v>55</v>
      </c>
      <c r="B124" t="s">
        <v>3</v>
      </c>
      <c r="C124">
        <v>13</v>
      </c>
      <c r="D124" t="s">
        <v>0</v>
      </c>
      <c r="E124" t="s">
        <v>14</v>
      </c>
      <c r="F124">
        <v>10</v>
      </c>
      <c r="G124" t="s">
        <v>14</v>
      </c>
      <c r="H124" t="s">
        <v>14</v>
      </c>
      <c r="I124" t="s">
        <v>13</v>
      </c>
      <c r="J124" t="s">
        <v>13</v>
      </c>
    </row>
    <row r="125" spans="1:10" x14ac:dyDescent="0.2">
      <c r="A125">
        <v>49</v>
      </c>
      <c r="B125" t="s">
        <v>3</v>
      </c>
      <c r="C125">
        <v>28</v>
      </c>
      <c r="D125" t="s">
        <v>12</v>
      </c>
      <c r="E125" t="s">
        <v>14</v>
      </c>
      <c r="F125">
        <v>27</v>
      </c>
      <c r="G125" t="s">
        <v>13</v>
      </c>
      <c r="H125" t="s">
        <v>14</v>
      </c>
      <c r="I125" t="s">
        <v>14</v>
      </c>
      <c r="J125" t="s">
        <v>13</v>
      </c>
    </row>
    <row r="126" spans="1:10" x14ac:dyDescent="0.2">
      <c r="A126">
        <v>54</v>
      </c>
      <c r="B126" t="s">
        <v>3</v>
      </c>
      <c r="C126">
        <v>43</v>
      </c>
      <c r="D126" t="s">
        <v>12</v>
      </c>
      <c r="E126" t="s">
        <v>14</v>
      </c>
      <c r="F126">
        <v>18</v>
      </c>
      <c r="G126" t="s">
        <v>13</v>
      </c>
      <c r="H126" t="s">
        <v>14</v>
      </c>
      <c r="I126" t="s">
        <v>14</v>
      </c>
      <c r="J126" t="s">
        <v>13</v>
      </c>
    </row>
    <row r="127" spans="1:10" x14ac:dyDescent="0.2">
      <c r="A127">
        <v>59</v>
      </c>
      <c r="B127" t="s">
        <v>15</v>
      </c>
      <c r="C127">
        <v>3</v>
      </c>
      <c r="D127" t="s">
        <v>1</v>
      </c>
      <c r="E127" t="s">
        <v>14</v>
      </c>
      <c r="F127">
        <v>2</v>
      </c>
      <c r="G127" t="s">
        <v>14</v>
      </c>
      <c r="H127" t="s">
        <v>14</v>
      </c>
      <c r="I127" t="s">
        <v>14</v>
      </c>
      <c r="J127" t="s">
        <v>14</v>
      </c>
    </row>
    <row r="128" spans="1:10" x14ac:dyDescent="0.2">
      <c r="A128">
        <v>50</v>
      </c>
      <c r="B128" t="s">
        <v>3</v>
      </c>
      <c r="C128">
        <v>30</v>
      </c>
      <c r="D128" t="s">
        <v>0</v>
      </c>
      <c r="E128" t="s">
        <v>13</v>
      </c>
      <c r="F128">
        <v>24</v>
      </c>
      <c r="G128" t="s">
        <v>13</v>
      </c>
      <c r="H128" t="s">
        <v>14</v>
      </c>
      <c r="I128" t="s">
        <v>14</v>
      </c>
      <c r="J128" t="s">
        <v>13</v>
      </c>
    </row>
    <row r="129" spans="1:10" x14ac:dyDescent="0.2">
      <c r="A129">
        <v>48</v>
      </c>
      <c r="B129" t="s">
        <v>3</v>
      </c>
      <c r="C129">
        <v>9</v>
      </c>
      <c r="D129" t="s">
        <v>12</v>
      </c>
      <c r="E129" t="s">
        <v>14</v>
      </c>
      <c r="F129">
        <v>2</v>
      </c>
      <c r="G129" t="s">
        <v>13</v>
      </c>
      <c r="H129" t="s">
        <v>14</v>
      </c>
      <c r="I129" t="s">
        <v>14</v>
      </c>
      <c r="J129" t="s">
        <v>13</v>
      </c>
    </row>
    <row r="130" spans="1:10" x14ac:dyDescent="0.2">
      <c r="A130">
        <v>56</v>
      </c>
      <c r="B130" t="s">
        <v>3</v>
      </c>
      <c r="C130">
        <v>45</v>
      </c>
      <c r="D130" t="s">
        <v>0</v>
      </c>
      <c r="E130" t="s">
        <v>13</v>
      </c>
      <c r="F130">
        <v>34</v>
      </c>
      <c r="G130" t="s">
        <v>14</v>
      </c>
      <c r="H130" t="s">
        <v>13</v>
      </c>
      <c r="I130" t="s">
        <v>14</v>
      </c>
      <c r="J130" t="s">
        <v>13</v>
      </c>
    </row>
    <row r="131" spans="1:10" x14ac:dyDescent="0.2">
      <c r="A131">
        <v>58</v>
      </c>
      <c r="B131" t="s">
        <v>3</v>
      </c>
      <c r="C131">
        <v>4</v>
      </c>
      <c r="D131" t="s">
        <v>0</v>
      </c>
      <c r="E131" t="s">
        <v>13</v>
      </c>
      <c r="F131">
        <v>0</v>
      </c>
      <c r="G131" t="s">
        <v>13</v>
      </c>
      <c r="H131" t="s">
        <v>14</v>
      </c>
      <c r="I131" t="s">
        <v>14</v>
      </c>
      <c r="J131" t="s">
        <v>13</v>
      </c>
    </row>
    <row r="132" spans="1:10" x14ac:dyDescent="0.2">
      <c r="A132">
        <v>54</v>
      </c>
      <c r="B132" t="s">
        <v>3</v>
      </c>
      <c r="C132">
        <v>2</v>
      </c>
      <c r="D132" t="s">
        <v>12</v>
      </c>
      <c r="E132" t="s">
        <v>14</v>
      </c>
      <c r="F132">
        <v>0</v>
      </c>
      <c r="G132" t="s">
        <v>13</v>
      </c>
      <c r="H132" t="s">
        <v>14</v>
      </c>
      <c r="I132" t="s">
        <v>14</v>
      </c>
      <c r="J132" t="s">
        <v>14</v>
      </c>
    </row>
    <row r="133" spans="1:10" x14ac:dyDescent="0.2">
      <c r="A133">
        <v>50</v>
      </c>
      <c r="B133" t="s">
        <v>3</v>
      </c>
      <c r="C133">
        <v>36</v>
      </c>
      <c r="D133" t="s">
        <v>12</v>
      </c>
      <c r="E133" t="s">
        <v>14</v>
      </c>
      <c r="F133">
        <v>5</v>
      </c>
      <c r="G133" t="s">
        <v>14</v>
      </c>
      <c r="H133" t="s">
        <v>14</v>
      </c>
      <c r="I133" t="s">
        <v>13</v>
      </c>
      <c r="J133" t="s">
        <v>13</v>
      </c>
    </row>
    <row r="134" spans="1:10" x14ac:dyDescent="0.2">
      <c r="A134">
        <v>44</v>
      </c>
      <c r="B134" t="s">
        <v>3</v>
      </c>
      <c r="C134">
        <v>14</v>
      </c>
      <c r="D134" t="s">
        <v>0</v>
      </c>
      <c r="E134" t="s">
        <v>14</v>
      </c>
      <c r="F134">
        <v>11</v>
      </c>
      <c r="G134" t="s">
        <v>14</v>
      </c>
      <c r="H134" t="s">
        <v>14</v>
      </c>
      <c r="I134" t="s">
        <v>14</v>
      </c>
      <c r="J134" t="s">
        <v>13</v>
      </c>
    </row>
    <row r="135" spans="1:10" x14ac:dyDescent="0.2">
      <c r="A135">
        <v>42</v>
      </c>
      <c r="B135" t="s">
        <v>3</v>
      </c>
      <c r="C135">
        <v>25</v>
      </c>
      <c r="D135" t="s">
        <v>12</v>
      </c>
      <c r="E135" t="s">
        <v>14</v>
      </c>
      <c r="F135">
        <v>23</v>
      </c>
      <c r="G135" t="s">
        <v>14</v>
      </c>
      <c r="H135" t="s">
        <v>14</v>
      </c>
      <c r="I135" t="s">
        <v>14</v>
      </c>
      <c r="J135" t="s">
        <v>13</v>
      </c>
    </row>
    <row r="136" spans="1:10" x14ac:dyDescent="0.2">
      <c r="A136">
        <v>49</v>
      </c>
      <c r="B136" t="s">
        <v>15</v>
      </c>
      <c r="C136">
        <v>48</v>
      </c>
      <c r="D136" t="s">
        <v>12</v>
      </c>
      <c r="E136" t="s">
        <v>14</v>
      </c>
      <c r="F136">
        <v>19</v>
      </c>
      <c r="G136" t="s">
        <v>14</v>
      </c>
      <c r="H136" t="s">
        <v>14</v>
      </c>
      <c r="I136" t="s">
        <v>14</v>
      </c>
      <c r="J136" t="s">
        <v>13</v>
      </c>
    </row>
    <row r="137" spans="1:10" x14ac:dyDescent="0.2">
      <c r="A137">
        <v>52</v>
      </c>
      <c r="B137" t="s">
        <v>15</v>
      </c>
      <c r="C137">
        <v>36</v>
      </c>
      <c r="D137" t="s">
        <v>0</v>
      </c>
      <c r="E137" t="s">
        <v>13</v>
      </c>
      <c r="F137">
        <v>6</v>
      </c>
      <c r="G137" t="s">
        <v>13</v>
      </c>
      <c r="H137" t="s">
        <v>14</v>
      </c>
      <c r="I137" t="s">
        <v>14</v>
      </c>
      <c r="J137" t="s">
        <v>13</v>
      </c>
    </row>
    <row r="138" spans="1:10" x14ac:dyDescent="0.2">
      <c r="A138">
        <v>42</v>
      </c>
      <c r="B138" t="s">
        <v>3</v>
      </c>
      <c r="C138">
        <v>1</v>
      </c>
      <c r="D138" t="s">
        <v>0</v>
      </c>
      <c r="E138" t="s">
        <v>14</v>
      </c>
      <c r="F138">
        <v>0</v>
      </c>
      <c r="G138" t="s">
        <v>14</v>
      </c>
      <c r="H138" t="s">
        <v>13</v>
      </c>
      <c r="I138" t="s">
        <v>14</v>
      </c>
      <c r="J138" t="s">
        <v>13</v>
      </c>
    </row>
    <row r="139" spans="1:10" x14ac:dyDescent="0.2">
      <c r="A139">
        <v>58</v>
      </c>
      <c r="B139" t="s">
        <v>3</v>
      </c>
      <c r="C139">
        <v>11</v>
      </c>
      <c r="D139" t="s">
        <v>12</v>
      </c>
      <c r="E139" t="s">
        <v>14</v>
      </c>
      <c r="F139">
        <v>0</v>
      </c>
      <c r="G139" t="s">
        <v>13</v>
      </c>
      <c r="H139" t="s">
        <v>14</v>
      </c>
      <c r="I139" t="s">
        <v>14</v>
      </c>
      <c r="J139" t="s">
        <v>13</v>
      </c>
    </row>
    <row r="140" spans="1:10" x14ac:dyDescent="0.2">
      <c r="A140">
        <v>43</v>
      </c>
      <c r="B140" t="s">
        <v>3</v>
      </c>
      <c r="C140">
        <v>34</v>
      </c>
      <c r="D140" t="s">
        <v>0</v>
      </c>
      <c r="E140" t="s">
        <v>14</v>
      </c>
      <c r="F140">
        <v>6</v>
      </c>
      <c r="G140" t="s">
        <v>13</v>
      </c>
      <c r="H140" t="s">
        <v>14</v>
      </c>
      <c r="I140" t="s">
        <v>14</v>
      </c>
      <c r="J140" t="s">
        <v>13</v>
      </c>
    </row>
    <row r="141" spans="1:10" x14ac:dyDescent="0.2">
      <c r="A141">
        <v>57</v>
      </c>
      <c r="B141" t="s">
        <v>15</v>
      </c>
      <c r="C141">
        <v>41</v>
      </c>
      <c r="D141" t="s">
        <v>12</v>
      </c>
      <c r="E141" t="s">
        <v>14</v>
      </c>
      <c r="F141">
        <v>21</v>
      </c>
      <c r="G141" t="s">
        <v>13</v>
      </c>
      <c r="H141" t="s">
        <v>14</v>
      </c>
      <c r="I141" t="s">
        <v>13</v>
      </c>
      <c r="J141" t="s">
        <v>13</v>
      </c>
    </row>
    <row r="142" spans="1:10" x14ac:dyDescent="0.2">
      <c r="A142">
        <v>55</v>
      </c>
      <c r="B142" t="s">
        <v>3</v>
      </c>
      <c r="C142">
        <v>39</v>
      </c>
      <c r="D142" t="s">
        <v>1</v>
      </c>
      <c r="E142" t="s">
        <v>13</v>
      </c>
      <c r="F142">
        <v>17</v>
      </c>
      <c r="G142" t="s">
        <v>14</v>
      </c>
      <c r="H142" t="s">
        <v>13</v>
      </c>
      <c r="I142" t="s">
        <v>14</v>
      </c>
      <c r="J142" t="s">
        <v>13</v>
      </c>
    </row>
    <row r="143" spans="1:10" x14ac:dyDescent="0.2">
      <c r="A143">
        <v>42</v>
      </c>
      <c r="B143" t="s">
        <v>15</v>
      </c>
      <c r="C143">
        <v>23</v>
      </c>
      <c r="D143" t="s">
        <v>0</v>
      </c>
      <c r="E143" t="s">
        <v>13</v>
      </c>
      <c r="F143">
        <v>5</v>
      </c>
      <c r="G143" t="s">
        <v>14</v>
      </c>
      <c r="H143" t="s">
        <v>13</v>
      </c>
      <c r="I143" t="s">
        <v>14</v>
      </c>
      <c r="J143" t="s">
        <v>13</v>
      </c>
    </row>
    <row r="144" spans="1:10" x14ac:dyDescent="0.2">
      <c r="A144">
        <v>42</v>
      </c>
      <c r="B144" t="s">
        <v>3</v>
      </c>
      <c r="C144">
        <v>13</v>
      </c>
      <c r="D144" t="s">
        <v>12</v>
      </c>
      <c r="E144" t="s">
        <v>14</v>
      </c>
      <c r="F144">
        <v>6</v>
      </c>
      <c r="G144" t="s">
        <v>14</v>
      </c>
      <c r="H144" t="s">
        <v>14</v>
      </c>
      <c r="I144" t="s">
        <v>14</v>
      </c>
      <c r="J144" t="s">
        <v>13</v>
      </c>
    </row>
    <row r="145" spans="1:10" x14ac:dyDescent="0.2">
      <c r="A145">
        <v>44</v>
      </c>
      <c r="B145" t="s">
        <v>3</v>
      </c>
      <c r="C145">
        <v>43</v>
      </c>
      <c r="D145" t="s">
        <v>12</v>
      </c>
      <c r="E145" t="s">
        <v>13</v>
      </c>
      <c r="F145">
        <v>6</v>
      </c>
      <c r="G145" t="s">
        <v>13</v>
      </c>
      <c r="H145" t="s">
        <v>14</v>
      </c>
      <c r="I145" t="s">
        <v>14</v>
      </c>
      <c r="J145" t="s">
        <v>13</v>
      </c>
    </row>
    <row r="146" spans="1:10" x14ac:dyDescent="0.2">
      <c r="A146">
        <v>43</v>
      </c>
      <c r="B146" t="s">
        <v>15</v>
      </c>
      <c r="C146">
        <v>3</v>
      </c>
      <c r="D146" t="s">
        <v>0</v>
      </c>
      <c r="E146" t="s">
        <v>14</v>
      </c>
      <c r="F146">
        <v>2</v>
      </c>
      <c r="G146" t="s">
        <v>14</v>
      </c>
      <c r="H146" t="s">
        <v>14</v>
      </c>
      <c r="I146" t="s">
        <v>14</v>
      </c>
      <c r="J146" t="s">
        <v>13</v>
      </c>
    </row>
    <row r="147" spans="1:10" x14ac:dyDescent="0.2">
      <c r="A147">
        <v>52</v>
      </c>
      <c r="B147" t="s">
        <v>3</v>
      </c>
      <c r="C147">
        <v>16</v>
      </c>
      <c r="D147" t="s">
        <v>0</v>
      </c>
      <c r="E147" t="s">
        <v>13</v>
      </c>
      <c r="F147">
        <v>10</v>
      </c>
      <c r="G147" t="s">
        <v>14</v>
      </c>
      <c r="H147" t="s">
        <v>14</v>
      </c>
      <c r="I147" t="s">
        <v>14</v>
      </c>
      <c r="J147" t="s">
        <v>13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0" sqref="D20"/>
    </sheetView>
  </sheetViews>
  <sheetFormatPr defaultRowHeight="12.75" x14ac:dyDescent="0.2"/>
  <sheetData>
    <row r="1" spans="1:10" ht="102" x14ac:dyDescent="0.2">
      <c r="A1" s="2" t="s">
        <v>2</v>
      </c>
      <c r="B1" s="2" t="s">
        <v>4</v>
      </c>
      <c r="C1" s="2" t="s">
        <v>11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8</v>
      </c>
      <c r="I1" s="2" t="s">
        <v>10</v>
      </c>
      <c r="J1" s="2" t="s">
        <v>16</v>
      </c>
    </row>
    <row r="2" spans="1:10" x14ac:dyDescent="0.2">
      <c r="A2">
        <v>50</v>
      </c>
      <c r="B2" t="s">
        <v>15</v>
      </c>
      <c r="C2">
        <v>28</v>
      </c>
      <c r="D2" t="s">
        <v>1</v>
      </c>
      <c r="E2" t="s">
        <v>14</v>
      </c>
      <c r="F2">
        <v>21</v>
      </c>
      <c r="G2" t="s">
        <v>14</v>
      </c>
      <c r="H2" t="s">
        <v>13</v>
      </c>
      <c r="I2" t="s">
        <v>14</v>
      </c>
      <c r="J2" t="s">
        <v>13</v>
      </c>
    </row>
    <row r="3" spans="1:10" x14ac:dyDescent="0.2">
      <c r="A3">
        <v>48</v>
      </c>
      <c r="B3" t="s">
        <v>3</v>
      </c>
      <c r="C3">
        <v>44</v>
      </c>
      <c r="D3" t="s">
        <v>1</v>
      </c>
      <c r="E3" t="s">
        <v>14</v>
      </c>
      <c r="F3">
        <v>3</v>
      </c>
      <c r="G3" t="s">
        <v>14</v>
      </c>
      <c r="H3" t="s">
        <v>14</v>
      </c>
      <c r="I3" t="s">
        <v>14</v>
      </c>
      <c r="J3" t="s">
        <v>14</v>
      </c>
    </row>
    <row r="4" spans="1:10" x14ac:dyDescent="0.2">
      <c r="A4">
        <v>58</v>
      </c>
      <c r="B4" t="s">
        <v>3</v>
      </c>
      <c r="C4">
        <v>49</v>
      </c>
      <c r="D4" t="s">
        <v>0</v>
      </c>
      <c r="E4" t="s">
        <v>14</v>
      </c>
      <c r="F4">
        <v>33</v>
      </c>
      <c r="G4" t="s">
        <v>14</v>
      </c>
      <c r="H4" t="s">
        <v>14</v>
      </c>
      <c r="I4" t="s">
        <v>14</v>
      </c>
      <c r="J4" t="s">
        <v>13</v>
      </c>
    </row>
    <row r="5" spans="1:10" x14ac:dyDescent="0.2">
      <c r="A5">
        <v>47</v>
      </c>
      <c r="B5" t="s">
        <v>3</v>
      </c>
      <c r="C5">
        <v>36</v>
      </c>
      <c r="D5" t="s">
        <v>1</v>
      </c>
      <c r="E5" t="s">
        <v>14</v>
      </c>
      <c r="F5">
        <v>6</v>
      </c>
      <c r="G5" t="s">
        <v>14</v>
      </c>
      <c r="H5" t="s">
        <v>14</v>
      </c>
      <c r="I5" t="s">
        <v>14</v>
      </c>
      <c r="J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M5" sqref="M5"/>
    </sheetView>
  </sheetViews>
  <sheetFormatPr defaultRowHeight="12.75" x14ac:dyDescent="0.2"/>
  <cols>
    <col min="1" max="1" width="3" customWidth="1"/>
    <col min="2" max="2" width="5.42578125" customWidth="1"/>
    <col min="3" max="3" width="37.85546875" customWidth="1"/>
    <col min="4" max="4" width="22" customWidth="1"/>
    <col min="5" max="5" width="9.140625" customWidth="1"/>
    <col min="6" max="6" width="9.140625" hidden="1" customWidth="1"/>
    <col min="7" max="7" width="19.42578125" hidden="1" customWidth="1"/>
    <col min="9" max="9" width="3.5703125" customWidth="1"/>
    <col min="10" max="10" width="3.42578125" customWidth="1"/>
    <col min="11" max="11" width="3" customWidth="1"/>
    <col min="14" max="14" width="9.140625" customWidth="1"/>
  </cols>
  <sheetData>
    <row r="1" spans="1:10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4.75" customHeight="1" x14ac:dyDescent="0.25">
      <c r="A2" s="8"/>
      <c r="B2" s="8"/>
      <c r="C2" s="5" t="s">
        <v>39</v>
      </c>
      <c r="D2" s="7">
        <v>57</v>
      </c>
      <c r="E2" s="4"/>
      <c r="G2" t="s">
        <v>43</v>
      </c>
      <c r="H2">
        <f>IF(D2&gt;20,IF((D2-20)*0.01&lt;0.3,(D2-20)*0.01,0.3),0)</f>
        <v>0.3</v>
      </c>
      <c r="I2" s="8"/>
      <c r="J2" s="8"/>
    </row>
    <row r="3" spans="1:10" ht="31.5" customHeight="1" x14ac:dyDescent="0.25">
      <c r="A3" s="8"/>
      <c r="B3" s="8"/>
      <c r="C3" s="6" t="s">
        <v>40</v>
      </c>
      <c r="D3" s="4"/>
      <c r="E3" s="4"/>
      <c r="F3">
        <v>1</v>
      </c>
      <c r="G3" t="s">
        <v>45</v>
      </c>
      <c r="H3">
        <f>IF(F3=1,0,0.4)</f>
        <v>0</v>
      </c>
      <c r="I3" s="8"/>
      <c r="J3" s="8"/>
    </row>
    <row r="4" spans="1:10" ht="33.75" customHeight="1" x14ac:dyDescent="0.25">
      <c r="A4" s="8"/>
      <c r="B4" s="8"/>
      <c r="C4" s="6" t="s">
        <v>41</v>
      </c>
      <c r="D4" s="7">
        <v>14</v>
      </c>
      <c r="E4" s="4"/>
      <c r="G4" t="s">
        <v>47</v>
      </c>
      <c r="H4">
        <f>IF(D4*0.042&lt;0.42,D4*0.042,0.42)</f>
        <v>0.42</v>
      </c>
      <c r="I4" s="8"/>
      <c r="J4" s="8"/>
    </row>
    <row r="5" spans="1:10" ht="42.75" customHeight="1" x14ac:dyDescent="0.25">
      <c r="A5" s="8"/>
      <c r="B5" s="8"/>
      <c r="C5" s="6" t="s">
        <v>42</v>
      </c>
      <c r="D5" s="4"/>
      <c r="E5" s="4"/>
      <c r="F5">
        <v>3</v>
      </c>
      <c r="H5">
        <f>IF(F5=1,0.55,IF(F5=2,0,0.16))</f>
        <v>0.16</v>
      </c>
      <c r="I5" s="8"/>
      <c r="J5" s="8"/>
    </row>
    <row r="6" spans="1:10" ht="27.75" customHeight="1" x14ac:dyDescent="0.25">
      <c r="A6" s="8"/>
      <c r="B6" s="8"/>
      <c r="C6" s="6" t="s">
        <v>44</v>
      </c>
      <c r="D6" s="11"/>
      <c r="E6" s="11"/>
      <c r="F6" t="b">
        <v>0</v>
      </c>
      <c r="H6">
        <f>IF(F6,0.21,0)</f>
        <v>0</v>
      </c>
      <c r="I6" s="8"/>
      <c r="J6" s="8"/>
    </row>
    <row r="7" spans="1:10" ht="34.5" customHeight="1" x14ac:dyDescent="0.25">
      <c r="A7" s="8"/>
      <c r="B7" s="8"/>
      <c r="C7" s="6" t="s">
        <v>46</v>
      </c>
      <c r="D7" s="7">
        <v>4</v>
      </c>
      <c r="E7" s="4"/>
      <c r="H7">
        <f>D7*0.059</f>
        <v>0.23599999999999999</v>
      </c>
      <c r="I7" s="8"/>
      <c r="J7" s="8"/>
    </row>
    <row r="8" spans="1:10" ht="28.5" customHeight="1" x14ac:dyDescent="0.25">
      <c r="A8" s="8"/>
      <c r="B8" s="8"/>
      <c r="C8" s="6" t="s">
        <v>48</v>
      </c>
      <c r="D8" s="4"/>
      <c r="E8" s="4"/>
      <c r="F8" t="b">
        <v>0</v>
      </c>
      <c r="H8">
        <f>IF(F8,0.45,0)</f>
        <v>0</v>
      </c>
      <c r="I8" s="8"/>
      <c r="J8" s="8"/>
    </row>
    <row r="9" spans="1:10" ht="29.25" customHeight="1" x14ac:dyDescent="0.25">
      <c r="A9" s="8"/>
      <c r="B9" s="8"/>
      <c r="C9" s="6" t="s">
        <v>49</v>
      </c>
      <c r="D9" s="4"/>
      <c r="E9" s="4"/>
      <c r="F9" t="b">
        <v>1</v>
      </c>
      <c r="H9">
        <f>IF(F9,0.35,0)</f>
        <v>0.35</v>
      </c>
      <c r="I9" s="8"/>
      <c r="J9" s="8"/>
    </row>
    <row r="10" spans="1:10" ht="33" customHeight="1" x14ac:dyDescent="0.25">
      <c r="A10" s="8"/>
      <c r="B10" s="8"/>
      <c r="C10" s="6" t="s">
        <v>50</v>
      </c>
      <c r="D10" s="4"/>
      <c r="E10" s="4"/>
      <c r="F10" t="b">
        <v>0</v>
      </c>
      <c r="H10">
        <f>IF(F10,0.19,0)</f>
        <v>0</v>
      </c>
      <c r="I10" s="8"/>
      <c r="J10" s="8"/>
    </row>
    <row r="11" spans="1:10" ht="12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5.75" customHeight="1" x14ac:dyDescent="0.2">
      <c r="A12" s="8"/>
      <c r="B12" s="16"/>
      <c r="C12" s="16"/>
      <c r="D12" s="16"/>
      <c r="E12" s="16"/>
      <c r="F12" s="16"/>
      <c r="G12" s="16"/>
      <c r="H12" s="16"/>
      <c r="I12" s="16"/>
      <c r="J12" s="8"/>
    </row>
    <row r="13" spans="1:10" x14ac:dyDescent="0.2">
      <c r="A13" s="8"/>
      <c r="B13" s="16"/>
      <c r="C13" s="10" t="s">
        <v>51</v>
      </c>
      <c r="D13" s="12">
        <f>SUM(H2:H10)</f>
        <v>1.4660000000000002</v>
      </c>
      <c r="E13" s="12"/>
      <c r="F13" s="12"/>
      <c r="G13" s="12"/>
      <c r="H13" s="13"/>
      <c r="I13" s="16"/>
      <c r="J13" s="8"/>
    </row>
    <row r="14" spans="1:10" ht="15" x14ac:dyDescent="0.25">
      <c r="A14" s="8"/>
      <c r="B14" s="16"/>
      <c r="C14" s="9" t="s">
        <v>52</v>
      </c>
      <c r="D14" s="14" t="str">
        <f>IF(D13&gt;=1.25,"Можно выдать кредит","Нельзя выдать кредит")</f>
        <v>Можно выдать кредит</v>
      </c>
      <c r="E14" s="14"/>
      <c r="F14" s="14"/>
      <c r="G14" s="14"/>
      <c r="H14" s="15"/>
      <c r="I14" s="16"/>
      <c r="J14" s="8"/>
    </row>
    <row r="15" spans="1:10" x14ac:dyDescent="0.2">
      <c r="A15" s="8"/>
      <c r="B15" s="16"/>
      <c r="C15" s="16"/>
      <c r="D15" s="16"/>
      <c r="E15" s="16"/>
      <c r="F15" s="16"/>
      <c r="G15" s="16"/>
      <c r="H15" s="16"/>
      <c r="I15" s="16"/>
      <c r="J15" s="8"/>
    </row>
    <row r="16" spans="1:10" x14ac:dyDescent="0.2">
      <c r="A16" s="8"/>
      <c r="B16" s="8"/>
      <c r="C16" s="8"/>
      <c r="D16" s="8"/>
      <c r="E16" s="8"/>
      <c r="F16" s="8"/>
      <c r="G16" s="8"/>
      <c r="H16" s="8"/>
      <c r="I16" s="8"/>
      <c r="J16" s="8"/>
    </row>
  </sheetData>
  <mergeCells count="3">
    <mergeCell ref="D6:E6"/>
    <mergeCell ref="D13:H13"/>
    <mergeCell ref="D14:H14"/>
  </mergeCells>
  <conditionalFormatting sqref="D14">
    <cfRule type="containsText" dxfId="1" priority="1" stopIfTrue="1" operator="containsText" text="Нельзя">
      <formula>NOT(ISERROR(SEARCH("Нельзя",D14)))</formula>
    </cfRule>
    <cfRule type="containsText" dxfId="0" priority="2" stopIfTrue="1" operator="containsText" text="МОЖНО">
      <formula>NOT(ISERROR(SEARCH("МОЖНО",D14)))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autoPict="0">
                <anchor moveWithCells="1" sizeWithCells="1">
                  <from>
                    <xdr:col>4</xdr:col>
                    <xdr:colOff>76200</xdr:colOff>
                    <xdr:row>1</xdr:row>
                    <xdr:rowOff>0</xdr:rowOff>
                  </from>
                  <to>
                    <xdr:col>4</xdr:col>
                    <xdr:colOff>495300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Option Button 2">
              <controlPr defaultSize="0" autoFill="0" autoLine="0" autoPict="0">
                <anchor moveWithCells="1">
                  <from>
                    <xdr:col>3</xdr:col>
                    <xdr:colOff>38100</xdr:colOff>
                    <xdr:row>2</xdr:row>
                    <xdr:rowOff>38100</xdr:rowOff>
                  </from>
                  <to>
                    <xdr:col>3</xdr:col>
                    <xdr:colOff>371475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Option Button 3">
              <controlPr defaultSize="0" autoFill="0" autoLine="0" autoPict="0">
                <anchor moveWithCells="1">
                  <from>
                    <xdr:col>3</xdr:col>
                    <xdr:colOff>676275</xdr:colOff>
                    <xdr:row>2</xdr:row>
                    <xdr:rowOff>47625</xdr:rowOff>
                  </from>
                  <to>
                    <xdr:col>3</xdr:col>
                    <xdr:colOff>1038225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Spinner 4">
              <controlPr defaultSize="0" autoPict="0">
                <anchor moveWithCells="1" sizeWithCells="1">
                  <from>
                    <xdr:col>4</xdr:col>
                    <xdr:colOff>66675</xdr:colOff>
                    <xdr:row>3</xdr:row>
                    <xdr:rowOff>38100</xdr:rowOff>
                  </from>
                  <to>
                    <xdr:col>4</xdr:col>
                    <xdr:colOff>485775</xdr:colOff>
                    <xdr:row>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Drop Down 5">
              <controlPr defaultSize="0" autoLine="0" autoPict="0">
                <anchor moveWithCells="1">
                  <from>
                    <xdr:col>2</xdr:col>
                    <xdr:colOff>2505075</xdr:colOff>
                    <xdr:row>4</xdr:row>
                    <xdr:rowOff>104775</xdr:rowOff>
                  </from>
                  <to>
                    <xdr:col>4</xdr:col>
                    <xdr:colOff>247650</xdr:colOff>
                    <xdr:row>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3</xdr:col>
                    <xdr:colOff>495300</xdr:colOff>
                    <xdr:row>4</xdr:row>
                    <xdr:rowOff>523875</xdr:rowOff>
                  </from>
                  <to>
                    <xdr:col>3</xdr:col>
                    <xdr:colOff>923925</xdr:colOff>
                    <xdr:row>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3</xdr:col>
                    <xdr:colOff>485775</xdr:colOff>
                    <xdr:row>9</xdr:row>
                    <xdr:rowOff>209550</xdr:rowOff>
                  </from>
                  <to>
                    <xdr:col>3</xdr:col>
                    <xdr:colOff>1457325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Spinner 8">
              <controlPr defaultSize="0" autoPict="0">
                <anchor moveWithCells="1" sizeWithCells="1">
                  <from>
                    <xdr:col>4</xdr:col>
                    <xdr:colOff>114300</xdr:colOff>
                    <xdr:row>6</xdr:row>
                    <xdr:rowOff>76200</xdr:rowOff>
                  </from>
                  <to>
                    <xdr:col>4</xdr:col>
                    <xdr:colOff>390525</xdr:colOff>
                    <xdr:row>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3</xdr:col>
                    <xdr:colOff>495300</xdr:colOff>
                    <xdr:row>7</xdr:row>
                    <xdr:rowOff>152400</xdr:rowOff>
                  </from>
                  <to>
                    <xdr:col>4</xdr:col>
                    <xdr:colOff>142875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3</xdr:col>
                    <xdr:colOff>485775</xdr:colOff>
                    <xdr:row>8</xdr:row>
                    <xdr:rowOff>180975</xdr:rowOff>
                  </from>
                  <to>
                    <xdr:col>4</xdr:col>
                    <xdr:colOff>85725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</vt:lpstr>
      <vt:lpstr>Данные</vt:lpstr>
      <vt:lpstr>Проверка</vt:lpstr>
      <vt:lpstr>Модель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Demine</dc:creator>
  <cp:lastModifiedBy>Гриднев Дмитрий Владимирович</cp:lastModifiedBy>
  <dcterms:created xsi:type="dcterms:W3CDTF">2003-10-13T17:29:03Z</dcterms:created>
  <dcterms:modified xsi:type="dcterms:W3CDTF">2019-11-11T06:12:54Z</dcterms:modified>
</cp:coreProperties>
</file>