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esktop/Excel/4 Прогнозирование (нейронная сеть)/"/>
    </mc:Choice>
  </mc:AlternateContent>
  <xr:revisionPtr revIDLastSave="0" documentId="13_ncr:1_{0AACCA80-88A0-0C48-981B-22480839A8F4}" xr6:coauthVersionLast="45" xr6:coauthVersionMax="45" xr10:uidLastSave="{00000000-0000-0000-0000-000000000000}"/>
  <bookViews>
    <workbookView xWindow="120" yWindow="460" windowWidth="19420" windowHeight="11020" xr2:uid="{00000000-000D-0000-FFFF-FFFF00000000}"/>
  </bookViews>
  <sheets>
    <sheet name="Вес ошибки" sheetId="3" r:id="rId1"/>
  </sheets>
  <definedNames>
    <definedName name="solver_adj" localSheetId="0" hidden="1">'Вес ошибки'!$C$6:$O$6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'Вес ошибки'!$C$6:$O$6</definedName>
    <definedName name="solver_lhs2" localSheetId="0" hidden="1">'Вес ошибки'!$C$6:$O$6</definedName>
    <definedName name="solver_mip" localSheetId="0" hidden="1">2147483647</definedName>
    <definedName name="solver_mni" localSheetId="0" hidden="1">60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'Вес ошибки'!$G$9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500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3" l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H9" i="3" l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8" i="3"/>
  <c r="D237" i="3" l="1"/>
  <c r="D221" i="3"/>
  <c r="D253" i="3"/>
  <c r="D205" i="3"/>
  <c r="D241" i="3"/>
  <c r="D285" i="3"/>
  <c r="D252" i="3"/>
  <c r="D225" i="3"/>
  <c r="D201" i="3"/>
  <c r="D20" i="3"/>
  <c r="D280" i="3"/>
  <c r="D277" i="3"/>
  <c r="D284" i="3"/>
  <c r="D281" i="3"/>
  <c r="D272" i="3"/>
  <c r="D286" i="3"/>
  <c r="I9" i="3" s="1"/>
  <c r="D276" i="3"/>
  <c r="D273" i="3"/>
  <c r="D269" i="3"/>
  <c r="D268" i="3"/>
  <c r="D260" i="3"/>
  <c r="D248" i="3"/>
  <c r="D236" i="3"/>
  <c r="D224" i="3"/>
  <c r="D212" i="3"/>
  <c r="D200" i="3"/>
  <c r="D197" i="3"/>
  <c r="D188" i="3"/>
  <c r="D185" i="3"/>
  <c r="D176" i="3"/>
  <c r="D173" i="3"/>
  <c r="D164" i="3"/>
  <c r="D161" i="3"/>
  <c r="D156" i="3"/>
  <c r="D153" i="3"/>
  <c r="D144" i="3"/>
  <c r="D141" i="3"/>
  <c r="D132" i="3"/>
  <c r="D129" i="3"/>
  <c r="D124" i="3"/>
  <c r="D121" i="3"/>
  <c r="D116" i="3"/>
  <c r="D113" i="3"/>
  <c r="D108" i="3"/>
  <c r="D105" i="3"/>
  <c r="D100" i="3"/>
  <c r="D97" i="3"/>
  <c r="D92" i="3"/>
  <c r="D89" i="3"/>
  <c r="D84" i="3"/>
  <c r="D81" i="3"/>
  <c r="D80" i="3"/>
  <c r="D77" i="3"/>
  <c r="D72" i="3"/>
  <c r="D69" i="3"/>
  <c r="D64" i="3"/>
  <c r="D61" i="3"/>
  <c r="D56" i="3"/>
  <c r="D53" i="3"/>
  <c r="D48" i="3"/>
  <c r="D45" i="3"/>
  <c r="D40" i="3"/>
  <c r="D37" i="3"/>
  <c r="D32" i="3"/>
  <c r="D29" i="3"/>
  <c r="D28" i="3"/>
  <c r="D25" i="3"/>
  <c r="D282" i="3"/>
  <c r="D278" i="3"/>
  <c r="D274" i="3"/>
  <c r="D270" i="3"/>
  <c r="D266" i="3"/>
  <c r="D262" i="3"/>
  <c r="D258" i="3"/>
  <c r="D254" i="3"/>
  <c r="D250" i="3"/>
  <c r="D246" i="3"/>
  <c r="D242" i="3"/>
  <c r="D238" i="3"/>
  <c r="D234" i="3"/>
  <c r="D230" i="3"/>
  <c r="D226" i="3"/>
  <c r="D222" i="3"/>
  <c r="D218" i="3"/>
  <c r="D214" i="3"/>
  <c r="D210" i="3"/>
  <c r="D206" i="3"/>
  <c r="D202" i="3"/>
  <c r="D198" i="3"/>
  <c r="D194" i="3"/>
  <c r="D190" i="3"/>
  <c r="D186" i="3"/>
  <c r="D182" i="3"/>
  <c r="D178" i="3"/>
  <c r="D174" i="3"/>
  <c r="D170" i="3"/>
  <c r="D166" i="3"/>
  <c r="D162" i="3"/>
  <c r="D158" i="3"/>
  <c r="D154" i="3"/>
  <c r="D150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F18" i="3" s="1"/>
  <c r="D257" i="3"/>
  <c r="D209" i="3"/>
  <c r="D240" i="3"/>
  <c r="D232" i="3"/>
  <c r="D216" i="3"/>
  <c r="D208" i="3"/>
  <c r="D196" i="3"/>
  <c r="D193" i="3"/>
  <c r="D184" i="3"/>
  <c r="D181" i="3"/>
  <c r="D172" i="3"/>
  <c r="D169" i="3"/>
  <c r="D160" i="3"/>
  <c r="D157" i="3"/>
  <c r="D148" i="3"/>
  <c r="D145" i="3"/>
  <c r="D140" i="3"/>
  <c r="D137" i="3"/>
  <c r="D128" i="3"/>
  <c r="D125" i="3"/>
  <c r="D120" i="3"/>
  <c r="D117" i="3"/>
  <c r="D112" i="3"/>
  <c r="D109" i="3"/>
  <c r="D104" i="3"/>
  <c r="D101" i="3"/>
  <c r="D96" i="3"/>
  <c r="D93" i="3"/>
  <c r="D88" i="3"/>
  <c r="D85" i="3"/>
  <c r="D76" i="3"/>
  <c r="D73" i="3"/>
  <c r="D68" i="3"/>
  <c r="D65" i="3"/>
  <c r="D60" i="3"/>
  <c r="D57" i="3"/>
  <c r="D52" i="3"/>
  <c r="D49" i="3"/>
  <c r="D44" i="3"/>
  <c r="D41" i="3"/>
  <c r="D36" i="3"/>
  <c r="D33" i="3"/>
  <c r="D24" i="3"/>
  <c r="D21" i="3"/>
  <c r="D264" i="3"/>
  <c r="D256" i="3"/>
  <c r="D244" i="3"/>
  <c r="D228" i="3"/>
  <c r="D220" i="3"/>
  <c r="D204" i="3"/>
  <c r="D192" i="3"/>
  <c r="D189" i="3"/>
  <c r="D180" i="3"/>
  <c r="D177" i="3"/>
  <c r="D168" i="3"/>
  <c r="D165" i="3"/>
  <c r="D152" i="3"/>
  <c r="D149" i="3"/>
  <c r="D136" i="3"/>
  <c r="D133" i="3"/>
  <c r="D265" i="3"/>
  <c r="D249" i="3"/>
  <c r="D233" i="3"/>
  <c r="D217" i="3"/>
  <c r="D17" i="3"/>
  <c r="F17" i="3" s="1"/>
  <c r="D283" i="3"/>
  <c r="D279" i="3"/>
  <c r="D275" i="3"/>
  <c r="D271" i="3"/>
  <c r="D267" i="3"/>
  <c r="D263" i="3"/>
  <c r="D259" i="3"/>
  <c r="D255" i="3"/>
  <c r="D251" i="3"/>
  <c r="D247" i="3"/>
  <c r="D243" i="3"/>
  <c r="D239" i="3"/>
  <c r="D235" i="3"/>
  <c r="D231" i="3"/>
  <c r="D227" i="3"/>
  <c r="D223" i="3"/>
  <c r="D219" i="3"/>
  <c r="D215" i="3"/>
  <c r="D211" i="3"/>
  <c r="D207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F19" i="3" s="1"/>
  <c r="D261" i="3"/>
  <c r="D245" i="3"/>
  <c r="D229" i="3"/>
  <c r="D213" i="3"/>
  <c r="F20" i="3" l="1"/>
  <c r="F21" i="3" l="1"/>
  <c r="F22" i="3" l="1"/>
  <c r="F23" i="3" l="1"/>
  <c r="F24" i="3" l="1"/>
  <c r="F25" i="3" l="1"/>
  <c r="F26" i="3" l="1"/>
  <c r="F27" i="3" l="1"/>
  <c r="F28" i="3" l="1"/>
  <c r="F29" i="3" l="1"/>
  <c r="F30" i="3" l="1"/>
  <c r="F31" i="3" l="1"/>
  <c r="F32" i="3" l="1"/>
  <c r="F33" i="3" l="1"/>
  <c r="F34" i="3" l="1"/>
  <c r="F35" i="3" l="1"/>
  <c r="F36" i="3" l="1"/>
  <c r="F37" i="3" l="1"/>
  <c r="F38" i="3" l="1"/>
  <c r="F39" i="3" l="1"/>
  <c r="F40" i="3" l="1"/>
  <c r="F41" i="3" l="1"/>
  <c r="F42" i="3" l="1"/>
  <c r="F43" i="3" l="1"/>
  <c r="F44" i="3" l="1"/>
  <c r="F45" i="3" l="1"/>
  <c r="F46" i="3" l="1"/>
  <c r="F47" i="3" l="1"/>
  <c r="F48" i="3" l="1"/>
  <c r="F49" i="3" l="1"/>
  <c r="F50" i="3" l="1"/>
  <c r="F51" i="3" l="1"/>
  <c r="F52" i="3" l="1"/>
  <c r="F53" i="3" l="1"/>
  <c r="F54" i="3" l="1"/>
  <c r="F55" i="3" l="1"/>
  <c r="F56" i="3" l="1"/>
  <c r="F57" i="3" l="1"/>
  <c r="F58" i="3" l="1"/>
  <c r="F59" i="3" l="1"/>
  <c r="F60" i="3" l="1"/>
  <c r="F61" i="3" l="1"/>
  <c r="F62" i="3" l="1"/>
  <c r="F63" i="3" l="1"/>
  <c r="F64" i="3" l="1"/>
  <c r="F65" i="3" l="1"/>
  <c r="F66" i="3" l="1"/>
  <c r="F67" i="3" l="1"/>
  <c r="F68" i="3" l="1"/>
  <c r="F69" i="3" l="1"/>
  <c r="F70" i="3" l="1"/>
  <c r="F71" i="3" l="1"/>
  <c r="F72" i="3" l="1"/>
  <c r="F73" i="3" l="1"/>
  <c r="F74" i="3" l="1"/>
  <c r="F75" i="3" l="1"/>
  <c r="F76" i="3" l="1"/>
  <c r="F77" i="3" l="1"/>
  <c r="F78" i="3" l="1"/>
  <c r="F79" i="3" l="1"/>
  <c r="F80" i="3" l="1"/>
  <c r="F81" i="3" l="1"/>
  <c r="F82" i="3" l="1"/>
  <c r="F83" i="3" l="1"/>
  <c r="F84" i="3" l="1"/>
  <c r="F85" i="3" l="1"/>
  <c r="F86" i="3" l="1"/>
  <c r="F87" i="3" l="1"/>
  <c r="F88" i="3" l="1"/>
  <c r="F89" i="3" l="1"/>
  <c r="F90" i="3" l="1"/>
  <c r="F91" i="3" l="1"/>
  <c r="F92" i="3" l="1"/>
  <c r="F93" i="3" l="1"/>
  <c r="F94" i="3" l="1"/>
  <c r="F95" i="3" l="1"/>
  <c r="F96" i="3" l="1"/>
  <c r="F97" i="3" l="1"/>
  <c r="F98" i="3" l="1"/>
  <c r="F99" i="3" l="1"/>
  <c r="F100" i="3" l="1"/>
  <c r="F101" i="3" l="1"/>
  <c r="F102" i="3" l="1"/>
  <c r="F103" i="3" l="1"/>
  <c r="F104" i="3" l="1"/>
  <c r="F105" i="3" l="1"/>
  <c r="F106" i="3" l="1"/>
  <c r="F107" i="3" l="1"/>
  <c r="F108" i="3" l="1"/>
  <c r="F109" i="3" l="1"/>
  <c r="F110" i="3" l="1"/>
  <c r="F111" i="3" l="1"/>
  <c r="F112" i="3" l="1"/>
  <c r="F113" i="3" l="1"/>
  <c r="F114" i="3" l="1"/>
  <c r="F115" i="3" l="1"/>
  <c r="F116" i="3" l="1"/>
  <c r="F117" i="3" l="1"/>
  <c r="F118" i="3" l="1"/>
  <c r="F119" i="3" l="1"/>
  <c r="F120" i="3" l="1"/>
  <c r="F121" i="3" l="1"/>
  <c r="F122" i="3" l="1"/>
  <c r="F123" i="3" l="1"/>
  <c r="F124" i="3" l="1"/>
  <c r="F125" i="3" l="1"/>
  <c r="F126" i="3" l="1"/>
  <c r="F127" i="3" l="1"/>
  <c r="F128" i="3" l="1"/>
  <c r="F129" i="3" l="1"/>
  <c r="F130" i="3" l="1"/>
  <c r="F131" i="3" l="1"/>
  <c r="F132" i="3" l="1"/>
  <c r="F133" i="3" l="1"/>
  <c r="F134" i="3" l="1"/>
  <c r="F135" i="3" l="1"/>
  <c r="F136" i="3" l="1"/>
  <c r="F137" i="3" l="1"/>
  <c r="F138" i="3" l="1"/>
  <c r="F139" i="3" l="1"/>
  <c r="F140" i="3" l="1"/>
  <c r="F141" i="3" l="1"/>
  <c r="F142" i="3" l="1"/>
  <c r="F143" i="3" l="1"/>
  <c r="F144" i="3" l="1"/>
  <c r="F145" i="3" l="1"/>
  <c r="F146" i="3" l="1"/>
  <c r="F147" i="3" l="1"/>
  <c r="F148" i="3" l="1"/>
  <c r="F149" i="3" l="1"/>
  <c r="F150" i="3" l="1"/>
  <c r="F151" i="3" l="1"/>
  <c r="F152" i="3" l="1"/>
  <c r="F153" i="3" l="1"/>
  <c r="F154" i="3" l="1"/>
  <c r="F155" i="3" l="1"/>
  <c r="F156" i="3" l="1"/>
  <c r="F157" i="3" l="1"/>
  <c r="F158" i="3" l="1"/>
  <c r="F159" i="3" l="1"/>
  <c r="F160" i="3" l="1"/>
  <c r="F161" i="3" l="1"/>
  <c r="F162" i="3" l="1"/>
  <c r="F163" i="3" l="1"/>
  <c r="F164" i="3" l="1"/>
  <c r="F165" i="3" l="1"/>
  <c r="F166" i="3" l="1"/>
  <c r="F167" i="3" l="1"/>
  <c r="F168" i="3" l="1"/>
  <c r="F169" i="3" l="1"/>
  <c r="F170" i="3" l="1"/>
  <c r="F171" i="3" l="1"/>
  <c r="F172" i="3" l="1"/>
  <c r="F173" i="3" l="1"/>
  <c r="F174" i="3" l="1"/>
  <c r="F175" i="3" l="1"/>
  <c r="F176" i="3" l="1"/>
  <c r="F177" i="3" l="1"/>
  <c r="F178" i="3" l="1"/>
  <c r="F179" i="3" l="1"/>
  <c r="F180" i="3" l="1"/>
  <c r="F181" i="3" l="1"/>
  <c r="F182" i="3" l="1"/>
  <c r="F183" i="3" l="1"/>
  <c r="F184" i="3" l="1"/>
  <c r="F185" i="3" l="1"/>
  <c r="F186" i="3" l="1"/>
  <c r="F187" i="3" l="1"/>
  <c r="F188" i="3" l="1"/>
  <c r="F189" i="3" l="1"/>
  <c r="F190" i="3" l="1"/>
  <c r="F191" i="3" l="1"/>
  <c r="F192" i="3" l="1"/>
  <c r="F193" i="3" l="1"/>
  <c r="F194" i="3" l="1"/>
  <c r="F195" i="3" l="1"/>
  <c r="F196" i="3" l="1"/>
  <c r="F197" i="3" l="1"/>
  <c r="F198" i="3" l="1"/>
  <c r="F199" i="3" l="1"/>
  <c r="F200" i="3" l="1"/>
  <c r="F201" i="3" l="1"/>
  <c r="F202" i="3" l="1"/>
  <c r="F203" i="3" l="1"/>
  <c r="F204" i="3" l="1"/>
  <c r="F205" i="3" l="1"/>
  <c r="F206" i="3" l="1"/>
  <c r="F207" i="3" l="1"/>
  <c r="F208" i="3" l="1"/>
  <c r="F209" i="3" l="1"/>
  <c r="F210" i="3" l="1"/>
  <c r="F211" i="3" l="1"/>
  <c r="F212" i="3" l="1"/>
  <c r="F213" i="3" l="1"/>
  <c r="F214" i="3" l="1"/>
  <c r="F215" i="3" l="1"/>
  <c r="F216" i="3" l="1"/>
  <c r="F217" i="3" l="1"/>
  <c r="F218" i="3" l="1"/>
  <c r="F219" i="3" l="1"/>
  <c r="F220" i="3" l="1"/>
  <c r="F221" i="3" l="1"/>
  <c r="F222" i="3" l="1"/>
  <c r="F223" i="3" l="1"/>
  <c r="F224" i="3" l="1"/>
  <c r="F225" i="3" l="1"/>
  <c r="F226" i="3" l="1"/>
  <c r="F227" i="3" l="1"/>
  <c r="F228" i="3" l="1"/>
  <c r="F229" i="3" l="1"/>
  <c r="F230" i="3" l="1"/>
  <c r="F231" i="3" l="1"/>
  <c r="F232" i="3" l="1"/>
  <c r="F233" i="3" l="1"/>
  <c r="F234" i="3" l="1"/>
  <c r="F235" i="3" l="1"/>
  <c r="F236" i="3" l="1"/>
  <c r="F237" i="3" l="1"/>
  <c r="F238" i="3" l="1"/>
  <c r="F239" i="3" l="1"/>
  <c r="F240" i="3" l="1"/>
  <c r="F241" i="3" l="1"/>
  <c r="F242" i="3" l="1"/>
  <c r="F243" i="3" l="1"/>
  <c r="F244" i="3" l="1"/>
  <c r="F245" i="3" l="1"/>
  <c r="F246" i="3" l="1"/>
  <c r="F247" i="3" l="1"/>
  <c r="F248" i="3" l="1"/>
  <c r="F249" i="3" l="1"/>
  <c r="F250" i="3" l="1"/>
  <c r="F251" i="3" l="1"/>
  <c r="F252" i="3" l="1"/>
  <c r="F253" i="3" l="1"/>
  <c r="F254" i="3" l="1"/>
  <c r="F255" i="3" l="1"/>
  <c r="F256" i="3" l="1"/>
  <c r="F257" i="3" l="1"/>
  <c r="F258" i="3" l="1"/>
  <c r="F259" i="3" l="1"/>
  <c r="F260" i="3" l="1"/>
  <c r="F261" i="3" l="1"/>
  <c r="F262" i="3" l="1"/>
  <c r="F263" i="3" l="1"/>
  <c r="F264" i="3" l="1"/>
  <c r="F265" i="3" l="1"/>
  <c r="F266" i="3" l="1"/>
  <c r="F267" i="3" l="1"/>
  <c r="F268" i="3" l="1"/>
  <c r="F269" i="3" l="1"/>
  <c r="F270" i="3" l="1"/>
  <c r="F271" i="3" l="1"/>
  <c r="F272" i="3" l="1"/>
  <c r="F273" i="3" l="1"/>
  <c r="F274" i="3" l="1"/>
  <c r="F275" i="3" l="1"/>
  <c r="F276" i="3" l="1"/>
  <c r="F277" i="3" l="1"/>
  <c r="F278" i="3" l="1"/>
  <c r="F279" i="3" l="1"/>
  <c r="F280" i="3" l="1"/>
  <c r="F281" i="3" l="1"/>
  <c r="F282" i="3" l="1"/>
  <c r="F283" i="3" l="1"/>
  <c r="F285" i="3" l="1"/>
  <c r="F284" i="3"/>
  <c r="G9" i="3" l="1"/>
</calcChain>
</file>

<file path=xl/sharedStrings.xml><?xml version="1.0" encoding="utf-8"?>
<sst xmlns="http://schemas.openxmlformats.org/spreadsheetml/2006/main" count="13" uniqueCount="13">
  <si>
    <t>Данные</t>
  </si>
  <si>
    <t>Коэффициенты сети</t>
  </si>
  <si>
    <t>Дата</t>
  </si>
  <si>
    <t>Выход сети</t>
  </si>
  <si>
    <t>Сумма отклонений</t>
  </si>
  <si>
    <t>Входы сети нормир-е</t>
  </si>
  <si>
    <t>Коэффициент нормирования</t>
  </si>
  <si>
    <t>Прогноз</t>
  </si>
  <si>
    <t>Отклонение выхода</t>
  </si>
  <si>
    <t>Коэффициент веса ошибки</t>
  </si>
  <si>
    <t>Улучшение качества прогноза однослойной нейронной сети динамическим (изменяющимся) весом критерия оптимизации.</t>
  </si>
  <si>
    <t>Создайте прогнозы, аналогичные текущему, для  других временных рядов. На прошлом занятии мы формировали нейронный прогноз с фиксированным коэффициентом веса ошибки (равным единице). Сравните качство прогнозов с фиксированным и динамическим (текущий прогноз) весом критерия оптимизации на последней трети (33%) временного ряда прогноза.</t>
  </si>
  <si>
    <t>Возьмём однослойную нейронную сеть, рассмотренную на предыдущем занятии, попробуем улучшить качество её прогноза, для текущего периода. Для этого введём коэффициент веса ошибки (обозначен светло-синим), который будет линейно изменяться от нуля, до единицы. Умножим отклонение выхода на этот коэффициент. Таким образом оптимизационный критерий отклонения станет гораздо сильнее зависеть от самых последних (текущих) данных и меньше зависеть от старых данных, когда рыночные условия были иными. Проведём поиск решения для коэффициентов сети, аналогично предыдущему занятию.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</si>
</sst>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7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2" borderId="1" xfId="1" applyFont="1" applyBorder="1"/>
    <xf numFmtId="14" fontId="0" fillId="0" borderId="0" xfId="0" applyNumberFormat="1"/>
    <xf numFmtId="0" fontId="3" fillId="3" borderId="1" xfId="1" applyFont="1" applyFill="1" applyBorder="1"/>
    <xf numFmtId="0" fontId="3" fillId="4" borderId="1" xfId="1" applyFont="1" applyFill="1" applyBorder="1"/>
    <xf numFmtId="0" fontId="3" fillId="5" borderId="1" xfId="1" applyFont="1" applyFill="1" applyBorder="1"/>
    <xf numFmtId="0" fontId="3" fillId="6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1" fillId="7" borderId="1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'Вес ошибки'!$C$17:$C$285</c:f>
              <c:numCache>
                <c:formatCode>General</c:formatCode>
                <c:ptCount val="269"/>
                <c:pt idx="0">
                  <c:v>0.62383058897074462</c:v>
                </c:pt>
                <c:pt idx="1">
                  <c:v>0.65662293630155721</c:v>
                </c:pt>
                <c:pt idx="2">
                  <c:v>0.78684268789803391</c:v>
                </c:pt>
                <c:pt idx="3">
                  <c:v>0.70435986820113661</c:v>
                </c:pt>
                <c:pt idx="4">
                  <c:v>0.65606400666808484</c:v>
                </c:pt>
                <c:pt idx="5">
                  <c:v>0.6424977534284636</c:v>
                </c:pt>
                <c:pt idx="6">
                  <c:v>0.5919227613511554</c:v>
                </c:pt>
                <c:pt idx="7">
                  <c:v>0.5990857430616755</c:v>
                </c:pt>
                <c:pt idx="8">
                  <c:v>0.58747303028855968</c:v>
                </c:pt>
                <c:pt idx="9">
                  <c:v>0.5838969659345955</c:v>
                </c:pt>
                <c:pt idx="10">
                  <c:v>0.60961315557562157</c:v>
                </c:pt>
                <c:pt idx="11">
                  <c:v>0.60450681785622806</c:v>
                </c:pt>
                <c:pt idx="12">
                  <c:v>0.68335930818620283</c:v>
                </c:pt>
                <c:pt idx="13">
                  <c:v>0.71932615877508665</c:v>
                </c:pt>
                <c:pt idx="14">
                  <c:v>0.72171924584655589</c:v>
                </c:pt>
                <c:pt idx="15">
                  <c:v>0.69947601703487294</c:v>
                </c:pt>
                <c:pt idx="16">
                  <c:v>0.70764290148512488</c:v>
                </c:pt>
                <c:pt idx="17">
                  <c:v>0.70674752877130997</c:v>
                </c:pt>
                <c:pt idx="18">
                  <c:v>0.71042127014859935</c:v>
                </c:pt>
                <c:pt idx="19">
                  <c:v>0.70182569209597523</c:v>
                </c:pt>
                <c:pt idx="20">
                  <c:v>0.69708835646469958</c:v>
                </c:pt>
                <c:pt idx="21">
                  <c:v>0.71304227027449418</c:v>
                </c:pt>
                <c:pt idx="22">
                  <c:v>0.73442268538013733</c:v>
                </c:pt>
                <c:pt idx="23">
                  <c:v>0.73626769582072582</c:v>
                </c:pt>
                <c:pt idx="24">
                  <c:v>0.74777187856792471</c:v>
                </c:pt>
                <c:pt idx="25">
                  <c:v>0.76502815268872282</c:v>
                </c:pt>
                <c:pt idx="26">
                  <c:v>0.74706643339946421</c:v>
                </c:pt>
                <c:pt idx="27">
                  <c:v>0.71608111100016936</c:v>
                </c:pt>
                <c:pt idx="28">
                  <c:v>0.72845353395470391</c:v>
                </c:pt>
                <c:pt idx="29">
                  <c:v>0.72605502038193892</c:v>
                </c:pt>
                <c:pt idx="30">
                  <c:v>0.72958224622424039</c:v>
                </c:pt>
                <c:pt idx="31">
                  <c:v>0.71336786035224509</c:v>
                </c:pt>
                <c:pt idx="32">
                  <c:v>0.71598343397684405</c:v>
                </c:pt>
                <c:pt idx="33">
                  <c:v>0.71901142169992749</c:v>
                </c:pt>
                <c:pt idx="34">
                  <c:v>0.71869668462476832</c:v>
                </c:pt>
                <c:pt idx="35">
                  <c:v>0.69076105595374016</c:v>
                </c:pt>
                <c:pt idx="36">
                  <c:v>0.68471593351016491</c:v>
                </c:pt>
                <c:pt idx="37">
                  <c:v>0.66767671944120066</c:v>
                </c:pt>
                <c:pt idx="38">
                  <c:v>0.67831266198106366</c:v>
                </c:pt>
                <c:pt idx="39">
                  <c:v>0.67305980872668236</c:v>
                </c:pt>
                <c:pt idx="40">
                  <c:v>0.68471593351016491</c:v>
                </c:pt>
                <c:pt idx="41">
                  <c:v>0.67056361813059207</c:v>
                </c:pt>
                <c:pt idx="42">
                  <c:v>0.66066567976696433</c:v>
                </c:pt>
                <c:pt idx="43">
                  <c:v>0.67155124136643651</c:v>
                </c:pt>
                <c:pt idx="44">
                  <c:v>0.67570794135905643</c:v>
                </c:pt>
                <c:pt idx="45">
                  <c:v>0.67494823117763758</c:v>
                </c:pt>
                <c:pt idx="46">
                  <c:v>0.67071556016687572</c:v>
                </c:pt>
                <c:pt idx="47">
                  <c:v>0.66040520770476363</c:v>
                </c:pt>
                <c:pt idx="48">
                  <c:v>0.6462963043355574</c:v>
                </c:pt>
                <c:pt idx="49">
                  <c:v>0.66801316252154319</c:v>
                </c:pt>
                <c:pt idx="50">
                  <c:v>0.6737544008925509</c:v>
                </c:pt>
                <c:pt idx="51">
                  <c:v>0.6631184583526879</c:v>
                </c:pt>
                <c:pt idx="52">
                  <c:v>0.6631184583526879</c:v>
                </c:pt>
                <c:pt idx="53">
                  <c:v>0.67454667008174485</c:v>
                </c:pt>
                <c:pt idx="54">
                  <c:v>0.67158380037421161</c:v>
                </c:pt>
                <c:pt idx="55">
                  <c:v>0.66444252466887488</c:v>
                </c:pt>
                <c:pt idx="56">
                  <c:v>0.65255848683096673</c:v>
                </c:pt>
                <c:pt idx="57">
                  <c:v>0.64673042443922535</c:v>
                </c:pt>
                <c:pt idx="58">
                  <c:v>0.63598595187344531</c:v>
                </c:pt>
                <c:pt idx="59">
                  <c:v>0.62600118948908401</c:v>
                </c:pt>
                <c:pt idx="60">
                  <c:v>0.61623348715655679</c:v>
                </c:pt>
                <c:pt idx="61">
                  <c:v>0.62023824511289294</c:v>
                </c:pt>
                <c:pt idx="62">
                  <c:v>0.62156231142908003</c:v>
                </c:pt>
                <c:pt idx="63">
                  <c:v>0.6275857278674718</c:v>
                </c:pt>
                <c:pt idx="64">
                  <c:v>0.63150366180307438</c:v>
                </c:pt>
                <c:pt idx="65">
                  <c:v>0.62817179000742351</c:v>
                </c:pt>
                <c:pt idx="66">
                  <c:v>0.6148117438170444</c:v>
                </c:pt>
                <c:pt idx="67">
                  <c:v>0.61536524694922101</c:v>
                </c:pt>
                <c:pt idx="68">
                  <c:v>0.60451224435752393</c:v>
                </c:pt>
                <c:pt idx="69">
                  <c:v>0.59842370990358196</c:v>
                </c:pt>
                <c:pt idx="70">
                  <c:v>0.58378300940738259</c:v>
                </c:pt>
                <c:pt idx="71">
                  <c:v>0.56652673528658437</c:v>
                </c:pt>
                <c:pt idx="72">
                  <c:v>0.56641820526066744</c:v>
                </c:pt>
                <c:pt idx="73">
                  <c:v>0.57444942717852321</c:v>
                </c:pt>
                <c:pt idx="74">
                  <c:v>0.560666113887068</c:v>
                </c:pt>
                <c:pt idx="75">
                  <c:v>0.54912937213209412</c:v>
                </c:pt>
                <c:pt idx="76">
                  <c:v>0.54351836979218671</c:v>
                </c:pt>
                <c:pt idx="77">
                  <c:v>0.56153435409440378</c:v>
                </c:pt>
                <c:pt idx="78">
                  <c:v>0.57651149767094567</c:v>
                </c:pt>
                <c:pt idx="79">
                  <c:v>0.58290391619745519</c:v>
                </c:pt>
                <c:pt idx="80">
                  <c:v>0.57417810211373077</c:v>
                </c:pt>
                <c:pt idx="81">
                  <c:v>0.55170153374632624</c:v>
                </c:pt>
                <c:pt idx="82">
                  <c:v>0.55724741807068345</c:v>
                </c:pt>
                <c:pt idx="83">
                  <c:v>0.55685670997738235</c:v>
                </c:pt>
                <c:pt idx="84">
                  <c:v>0.56110023399073594</c:v>
                </c:pt>
                <c:pt idx="85">
                  <c:v>0.55881025044388777</c:v>
                </c:pt>
                <c:pt idx="86">
                  <c:v>0.55859319039205391</c:v>
                </c:pt>
                <c:pt idx="87">
                  <c:v>0.55100694158045771</c:v>
                </c:pt>
                <c:pt idx="88">
                  <c:v>0.54047952906651153</c:v>
                </c:pt>
                <c:pt idx="89">
                  <c:v>0.54855416299473414</c:v>
                </c:pt>
                <c:pt idx="90">
                  <c:v>0.55404578230613277</c:v>
                </c:pt>
                <c:pt idx="91">
                  <c:v>0.54970458126945398</c:v>
                </c:pt>
                <c:pt idx="92">
                  <c:v>0.5327521912212233</c:v>
                </c:pt>
                <c:pt idx="93">
                  <c:v>0.54243306953301695</c:v>
                </c:pt>
                <c:pt idx="94">
                  <c:v>0.54064232410538693</c:v>
                </c:pt>
                <c:pt idx="95">
                  <c:v>0.53314289931452441</c:v>
                </c:pt>
                <c:pt idx="96">
                  <c:v>0.53665927215423415</c:v>
                </c:pt>
                <c:pt idx="97">
                  <c:v>0.542541599558934</c:v>
                </c:pt>
                <c:pt idx="98">
                  <c:v>0.54113070922201334</c:v>
                </c:pt>
                <c:pt idx="99">
                  <c:v>0.54210747945526616</c:v>
                </c:pt>
                <c:pt idx="100">
                  <c:v>0.54807663088069947</c:v>
                </c:pt>
                <c:pt idx="101">
                  <c:v>0.56023199378340005</c:v>
                </c:pt>
                <c:pt idx="102">
                  <c:v>0.5734726569452705</c:v>
                </c:pt>
                <c:pt idx="103">
                  <c:v>0.56728644546800322</c:v>
                </c:pt>
                <c:pt idx="104">
                  <c:v>0.57792238800786622</c:v>
                </c:pt>
                <c:pt idx="105">
                  <c:v>0.57759679793011531</c:v>
                </c:pt>
                <c:pt idx="106">
                  <c:v>0.58530242977022018</c:v>
                </c:pt>
                <c:pt idx="107">
                  <c:v>0.60501148247674208</c:v>
                </c:pt>
                <c:pt idx="108">
                  <c:v>0.61293417436868081</c:v>
                </c:pt>
                <c:pt idx="109">
                  <c:v>0.60829994226202622</c:v>
                </c:pt>
                <c:pt idx="110">
                  <c:v>0.60451224435752393</c:v>
                </c:pt>
                <c:pt idx="111">
                  <c:v>0.58823274046997842</c:v>
                </c:pt>
                <c:pt idx="112">
                  <c:v>0.59269332453516588</c:v>
                </c:pt>
                <c:pt idx="113">
                  <c:v>0.59231346944445651</c:v>
                </c:pt>
                <c:pt idx="114">
                  <c:v>0.58714744021080878</c:v>
                </c:pt>
                <c:pt idx="115">
                  <c:v>0.58824359347257016</c:v>
                </c:pt>
                <c:pt idx="116">
                  <c:v>0.57926816032923667</c:v>
                </c:pt>
                <c:pt idx="117">
                  <c:v>0.58866686057364637</c:v>
                </c:pt>
                <c:pt idx="118">
                  <c:v>0.58520475274689499</c:v>
                </c:pt>
                <c:pt idx="119">
                  <c:v>0.58931804072914806</c:v>
                </c:pt>
                <c:pt idx="120">
                  <c:v>0.58856918355032106</c:v>
                </c:pt>
                <c:pt idx="121">
                  <c:v>0.59279100155849118</c:v>
                </c:pt>
                <c:pt idx="122">
                  <c:v>0.59789191277658882</c:v>
                </c:pt>
                <c:pt idx="123">
                  <c:v>0.59982374723791088</c:v>
                </c:pt>
                <c:pt idx="124">
                  <c:v>0.60505489448710881</c:v>
                </c:pt>
                <c:pt idx="125">
                  <c:v>0.60293855898172788</c:v>
                </c:pt>
                <c:pt idx="126">
                  <c:v>0.60201605376143363</c:v>
                </c:pt>
                <c:pt idx="127">
                  <c:v>0.60515257151043411</c:v>
                </c:pt>
                <c:pt idx="128">
                  <c:v>0.61265199630129674</c:v>
                </c:pt>
                <c:pt idx="129">
                  <c:v>0.62542598035172414</c:v>
                </c:pt>
                <c:pt idx="130">
                  <c:v>0.62100880829690341</c:v>
                </c:pt>
                <c:pt idx="131">
                  <c:v>0.61671101927059135</c:v>
                </c:pt>
                <c:pt idx="132">
                  <c:v>0.61132792998510976</c:v>
                </c:pt>
                <c:pt idx="133">
                  <c:v>0.61541951196217948</c:v>
                </c:pt>
                <c:pt idx="134">
                  <c:v>0.61460553676780216</c:v>
                </c:pt>
                <c:pt idx="135">
                  <c:v>0.6168846673120586</c:v>
                </c:pt>
                <c:pt idx="136">
                  <c:v>0.61427994669005126</c:v>
                </c:pt>
                <c:pt idx="137">
                  <c:v>0.61807849759714528</c:v>
                </c:pt>
                <c:pt idx="138">
                  <c:v>0.61867541273968862</c:v>
                </c:pt>
                <c:pt idx="139">
                  <c:v>0.61658078323949106</c:v>
                </c:pt>
                <c:pt idx="140">
                  <c:v>0.61992350803773366</c:v>
                </c:pt>
                <c:pt idx="141">
                  <c:v>0.62409106103294532</c:v>
                </c:pt>
                <c:pt idx="142">
                  <c:v>0.635171976679068</c:v>
                </c:pt>
                <c:pt idx="143">
                  <c:v>0.64304040355804837</c:v>
                </c:pt>
                <c:pt idx="144">
                  <c:v>0.65724698395057979</c:v>
                </c:pt>
                <c:pt idx="145">
                  <c:v>0.64683895446514239</c:v>
                </c:pt>
                <c:pt idx="146">
                  <c:v>0.64868396490573088</c:v>
                </c:pt>
                <c:pt idx="147">
                  <c:v>0.65937417245855245</c:v>
                </c:pt>
                <c:pt idx="148">
                  <c:v>0.67994061236981818</c:v>
                </c:pt>
                <c:pt idx="149">
                  <c:v>0.68482446353608195</c:v>
                </c:pt>
                <c:pt idx="150">
                  <c:v>0.68226315492444134</c:v>
                </c:pt>
                <c:pt idx="151">
                  <c:v>0.69600305620552982</c:v>
                </c:pt>
                <c:pt idx="152">
                  <c:v>0.70036596324739198</c:v>
                </c:pt>
                <c:pt idx="153">
                  <c:v>0.69458131286601754</c:v>
                </c:pt>
                <c:pt idx="154">
                  <c:v>0.69784806664611831</c:v>
                </c:pt>
                <c:pt idx="155">
                  <c:v>0.69958454706078976</c:v>
                </c:pt>
                <c:pt idx="156">
                  <c:v>0.70338309796788379</c:v>
                </c:pt>
                <c:pt idx="157">
                  <c:v>0.70042022826035055</c:v>
                </c:pt>
                <c:pt idx="158">
                  <c:v>0.70971039847884321</c:v>
                </c:pt>
                <c:pt idx="159">
                  <c:v>0.71541907784207581</c:v>
                </c:pt>
                <c:pt idx="160">
                  <c:v>0.71358492040407895</c:v>
                </c:pt>
                <c:pt idx="161">
                  <c:v>0.72920239113353091</c:v>
                </c:pt>
                <c:pt idx="162">
                  <c:v>0.7409344869351554</c:v>
                </c:pt>
                <c:pt idx="163">
                  <c:v>0.76908717565801765</c:v>
                </c:pt>
                <c:pt idx="164">
                  <c:v>0.74657804828283802</c:v>
                </c:pt>
                <c:pt idx="165">
                  <c:v>0.75459841719810195</c:v>
                </c:pt>
                <c:pt idx="166">
                  <c:v>0.72932177416203969</c:v>
                </c:pt>
                <c:pt idx="167">
                  <c:v>0.72107349219234995</c:v>
                </c:pt>
                <c:pt idx="168">
                  <c:v>0.72899618408428879</c:v>
                </c:pt>
                <c:pt idx="169">
                  <c:v>0.71107787680539702</c:v>
                </c:pt>
                <c:pt idx="170">
                  <c:v>0.7268255835659494</c:v>
                </c:pt>
                <c:pt idx="171">
                  <c:v>0.72545810523939547</c:v>
                </c:pt>
                <c:pt idx="172">
                  <c:v>0.73139469765705389</c:v>
                </c:pt>
                <c:pt idx="173">
                  <c:v>0.74162907910102416</c:v>
                </c:pt>
                <c:pt idx="174">
                  <c:v>0.7396321266241519</c:v>
                </c:pt>
                <c:pt idx="175">
                  <c:v>0.74071742688332154</c:v>
                </c:pt>
                <c:pt idx="176">
                  <c:v>0.73838403132610664</c:v>
                </c:pt>
                <c:pt idx="177">
                  <c:v>0.73409709530238632</c:v>
                </c:pt>
                <c:pt idx="178">
                  <c:v>0.72552322325494567</c:v>
                </c:pt>
                <c:pt idx="179">
                  <c:v>0.71032901962656991</c:v>
                </c:pt>
                <c:pt idx="180">
                  <c:v>0.71362833241444579</c:v>
                </c:pt>
                <c:pt idx="181">
                  <c:v>0.71586405094833527</c:v>
                </c:pt>
                <c:pt idx="182">
                  <c:v>0.71684082118158809</c:v>
                </c:pt>
                <c:pt idx="183">
                  <c:v>0.71944554180359543</c:v>
                </c:pt>
                <c:pt idx="184">
                  <c:v>0.71584234494315191</c:v>
                </c:pt>
                <c:pt idx="185">
                  <c:v>0.72182234937117706</c:v>
                </c:pt>
                <c:pt idx="186">
                  <c:v>0.71141431988573955</c:v>
                </c:pt>
                <c:pt idx="187">
                  <c:v>0.71119725983390569</c:v>
                </c:pt>
                <c:pt idx="188">
                  <c:v>0.71276009220711012</c:v>
                </c:pt>
                <c:pt idx="189">
                  <c:v>0.70878789325854896</c:v>
                </c:pt>
                <c:pt idx="190">
                  <c:v>0.70764832798642074</c:v>
                </c:pt>
                <c:pt idx="191">
                  <c:v>0.72031378201093121</c:v>
                </c:pt>
                <c:pt idx="192">
                  <c:v>0.70323115593160013</c:v>
                </c:pt>
                <c:pt idx="193">
                  <c:v>0.69491775594636018</c:v>
                </c:pt>
                <c:pt idx="194">
                  <c:v>0.67201792047787945</c:v>
                </c:pt>
                <c:pt idx="195">
                  <c:v>0.67554514632018092</c:v>
                </c:pt>
                <c:pt idx="196">
                  <c:v>0.66763330743083382</c:v>
                </c:pt>
                <c:pt idx="197">
                  <c:v>0.6815360037507977</c:v>
                </c:pt>
                <c:pt idx="198">
                  <c:v>0.68102591262898793</c:v>
                </c:pt>
                <c:pt idx="199">
                  <c:v>0.67534979227353031</c:v>
                </c:pt>
                <c:pt idx="200">
                  <c:v>0.66638521213278867</c:v>
                </c:pt>
                <c:pt idx="201">
                  <c:v>0.67444899305841954</c:v>
                </c:pt>
                <c:pt idx="202">
                  <c:v>0.67234351055563035</c:v>
                </c:pt>
                <c:pt idx="203">
                  <c:v>0.68375001627950382</c:v>
                </c:pt>
                <c:pt idx="204">
                  <c:v>0.6787467820847316</c:v>
                </c:pt>
                <c:pt idx="205">
                  <c:v>0.67559941133313939</c:v>
                </c:pt>
                <c:pt idx="206">
                  <c:v>0.6812429726808219</c:v>
                </c:pt>
                <c:pt idx="207">
                  <c:v>0.70223267969316383</c:v>
                </c:pt>
                <c:pt idx="208">
                  <c:v>0.69300762749022149</c:v>
                </c:pt>
                <c:pt idx="209">
                  <c:v>0.69195488623882684</c:v>
                </c:pt>
                <c:pt idx="210">
                  <c:v>0.69328980555760555</c:v>
                </c:pt>
                <c:pt idx="211">
                  <c:v>0.69535187605002791</c:v>
                </c:pt>
                <c:pt idx="212">
                  <c:v>0.68381513429505403</c:v>
                </c:pt>
                <c:pt idx="213">
                  <c:v>0.68878580948205137</c:v>
                </c:pt>
                <c:pt idx="214">
                  <c:v>0.69741394654245048</c:v>
                </c:pt>
                <c:pt idx="215">
                  <c:v>0.69932407499858917</c:v>
                </c:pt>
                <c:pt idx="216">
                  <c:v>0.69991013713854067</c:v>
                </c:pt>
                <c:pt idx="217">
                  <c:v>0.71998819193318031</c:v>
                </c:pt>
                <c:pt idx="218">
                  <c:v>0.72087813814569934</c:v>
                </c:pt>
                <c:pt idx="219">
                  <c:v>0.72075875511719079</c:v>
                </c:pt>
                <c:pt idx="220">
                  <c:v>0.71193526401014107</c:v>
                </c:pt>
                <c:pt idx="221">
                  <c:v>0.70435986820113661</c:v>
                </c:pt>
                <c:pt idx="222">
                  <c:v>0.70365442303267611</c:v>
                </c:pt>
                <c:pt idx="223">
                  <c:v>0.70272106480979024</c:v>
                </c:pt>
                <c:pt idx="224">
                  <c:v>0.71183758698681576</c:v>
                </c:pt>
                <c:pt idx="225">
                  <c:v>0.71412757053366382</c:v>
                </c:pt>
                <c:pt idx="226">
                  <c:v>0.71413842353625556</c:v>
                </c:pt>
                <c:pt idx="227">
                  <c:v>0.71640670107792026</c:v>
                </c:pt>
                <c:pt idx="228">
                  <c:v>0.71550590186280949</c:v>
                </c:pt>
                <c:pt idx="229">
                  <c:v>0.72272314858628783</c:v>
                </c:pt>
                <c:pt idx="230">
                  <c:v>0.72768297077069355</c:v>
                </c:pt>
                <c:pt idx="231">
                  <c:v>0.73500874752008893</c:v>
                </c:pt>
                <c:pt idx="232">
                  <c:v>0.73839488432869838</c:v>
                </c:pt>
                <c:pt idx="233">
                  <c:v>0.74939982895667911</c:v>
                </c:pt>
                <c:pt idx="234">
                  <c:v>0.75668219369570788</c:v>
                </c:pt>
                <c:pt idx="235">
                  <c:v>0.75247122869012939</c:v>
                </c:pt>
                <c:pt idx="236">
                  <c:v>0.74755481851609062</c:v>
                </c:pt>
                <c:pt idx="237">
                  <c:v>0.75504339030436152</c:v>
                </c:pt>
                <c:pt idx="238">
                  <c:v>0.76817552344031503</c:v>
                </c:pt>
                <c:pt idx="239">
                  <c:v>0.76138154381791268</c:v>
                </c:pt>
                <c:pt idx="240">
                  <c:v>0.76140324982309615</c:v>
                </c:pt>
                <c:pt idx="241">
                  <c:v>0.7658963928960586</c:v>
                </c:pt>
                <c:pt idx="242">
                  <c:v>0.77011821090422883</c:v>
                </c:pt>
                <c:pt idx="243">
                  <c:v>0.77175701429557497</c:v>
                </c:pt>
                <c:pt idx="244">
                  <c:v>0.77240819445107689</c:v>
                </c:pt>
                <c:pt idx="245">
                  <c:v>0.76516924172241496</c:v>
                </c:pt>
                <c:pt idx="246">
                  <c:v>0.76014430152245926</c:v>
                </c:pt>
                <c:pt idx="247">
                  <c:v>0.78054794639484959</c:v>
                </c:pt>
                <c:pt idx="248">
                  <c:v>0.78119912655035151</c:v>
                </c:pt>
                <c:pt idx="249">
                  <c:v>0.79323510642454342</c:v>
                </c:pt>
                <c:pt idx="250">
                  <c:v>0.82022652387009387</c:v>
                </c:pt>
                <c:pt idx="251">
                  <c:v>0.82553364213743374</c:v>
                </c:pt>
                <c:pt idx="252">
                  <c:v>0.82702050349249623</c:v>
                </c:pt>
                <c:pt idx="253">
                  <c:v>0.82960351810932009</c:v>
                </c:pt>
                <c:pt idx="254">
                  <c:v>0.83982704655069873</c:v>
                </c:pt>
                <c:pt idx="255">
                  <c:v>0.85306770971256918</c:v>
                </c:pt>
                <c:pt idx="256">
                  <c:v>0.87595669217845806</c:v>
                </c:pt>
                <c:pt idx="257">
                  <c:v>0.90909090909090906</c:v>
                </c:pt>
                <c:pt idx="258">
                  <c:v>0.85900430213022738</c:v>
                </c:pt>
                <c:pt idx="259">
                  <c:v>0.86389900629908267</c:v>
                </c:pt>
                <c:pt idx="260">
                  <c:v>0.85566157733198456</c:v>
                </c:pt>
                <c:pt idx="261">
                  <c:v>0.8502242230335445</c:v>
                </c:pt>
                <c:pt idx="262">
                  <c:v>0.82059552595821161</c:v>
                </c:pt>
                <c:pt idx="263">
                  <c:v>0.81675356304075086</c:v>
                </c:pt>
                <c:pt idx="264">
                  <c:v>0.82793215571019885</c:v>
                </c:pt>
                <c:pt idx="265">
                  <c:v>0.86128343267448371</c:v>
                </c:pt>
                <c:pt idx="266">
                  <c:v>0.84672955619901802</c:v>
                </c:pt>
                <c:pt idx="267">
                  <c:v>0.8271073275132298</c:v>
                </c:pt>
                <c:pt idx="268">
                  <c:v>0.8376130340219925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C-4BE4-A7B8-D2514D606AA6}"/>
            </c:ext>
          </c:extLst>
        </c:ser>
        <c:ser>
          <c:idx val="1"/>
          <c:order val="1"/>
          <c:marker>
            <c:symbol val="none"/>
          </c:marker>
          <c:val>
            <c:numRef>
              <c:f>'Вес ошибки'!$D$17:$D$285</c:f>
              <c:numCache>
                <c:formatCode>General</c:formatCode>
                <c:ptCount val="269"/>
                <c:pt idx="0">
                  <c:v>0.63987598110769184</c:v>
                </c:pt>
                <c:pt idx="1">
                  <c:v>0.65325579032549097</c:v>
                </c:pt>
                <c:pt idx="2">
                  <c:v>0.6677394064007891</c:v>
                </c:pt>
                <c:pt idx="3">
                  <c:v>0.71289093038925155</c:v>
                </c:pt>
                <c:pt idx="4">
                  <c:v>0.70235058951254659</c:v>
                </c:pt>
                <c:pt idx="5">
                  <c:v>0.6442992111920961</c:v>
                </c:pt>
                <c:pt idx="6">
                  <c:v>0.69888959410437312</c:v>
                </c:pt>
                <c:pt idx="7">
                  <c:v>0.66862491796246504</c:v>
                </c:pt>
                <c:pt idx="8">
                  <c:v>0.63856934409160238</c:v>
                </c:pt>
                <c:pt idx="9">
                  <c:v>0.70460158519816052</c:v>
                </c:pt>
                <c:pt idx="10">
                  <c:v>0.67492876714095007</c:v>
                </c:pt>
                <c:pt idx="11">
                  <c:v>0.60963769185175454</c:v>
                </c:pt>
                <c:pt idx="12">
                  <c:v>0.63580271273112399</c:v>
                </c:pt>
                <c:pt idx="13">
                  <c:v>0.65347968845821536</c:v>
                </c:pt>
                <c:pt idx="14">
                  <c:v>0.68924066003814333</c:v>
                </c:pt>
                <c:pt idx="15">
                  <c:v>0.68752425301064812</c:v>
                </c:pt>
                <c:pt idx="16">
                  <c:v>0.68502923189930376</c:v>
                </c:pt>
                <c:pt idx="17">
                  <c:v>0.70889466504748433</c:v>
                </c:pt>
                <c:pt idx="18">
                  <c:v>0.70878351304178178</c:v>
                </c:pt>
                <c:pt idx="19">
                  <c:v>0.71242925748601693</c:v>
                </c:pt>
                <c:pt idx="20">
                  <c:v>0.73716555225547509</c:v>
                </c:pt>
                <c:pt idx="21">
                  <c:v>0.7199021093203708</c:v>
                </c:pt>
                <c:pt idx="22">
                  <c:v>0.70916112617832239</c:v>
                </c:pt>
                <c:pt idx="23">
                  <c:v>0.71574499974200168</c:v>
                </c:pt>
                <c:pt idx="24">
                  <c:v>0.72110422315400102</c:v>
                </c:pt>
                <c:pt idx="25">
                  <c:v>0.72432858882829665</c:v>
                </c:pt>
                <c:pt idx="26">
                  <c:v>0.73608843018804448</c:v>
                </c:pt>
                <c:pt idx="27">
                  <c:v>0.72396512184143225</c:v>
                </c:pt>
                <c:pt idx="28">
                  <c:v>0.71349637731489024</c:v>
                </c:pt>
                <c:pt idx="29">
                  <c:v>0.73380518786462323</c:v>
                </c:pt>
                <c:pt idx="30">
                  <c:v>0.73497795857950043</c:v>
                </c:pt>
                <c:pt idx="31">
                  <c:v>0.71854317606985774</c:v>
                </c:pt>
                <c:pt idx="32">
                  <c:v>0.72688938391264346</c:v>
                </c:pt>
                <c:pt idx="33">
                  <c:v>0.72235562116374763</c:v>
                </c:pt>
                <c:pt idx="34">
                  <c:v>0.70887234826954171</c:v>
                </c:pt>
                <c:pt idx="35">
                  <c:v>0.70839079329037913</c:v>
                </c:pt>
                <c:pt idx="36">
                  <c:v>0.70877322471289661</c:v>
                </c:pt>
                <c:pt idx="37">
                  <c:v>0.7028353059883532</c:v>
                </c:pt>
                <c:pt idx="38">
                  <c:v>0.69886067268330221</c:v>
                </c:pt>
                <c:pt idx="39">
                  <c:v>0.68946473226369309</c:v>
                </c:pt>
                <c:pt idx="40">
                  <c:v>0.69873561597702905</c:v>
                </c:pt>
                <c:pt idx="41">
                  <c:v>0.69785551002213175</c:v>
                </c:pt>
                <c:pt idx="42">
                  <c:v>0.68933560983910147</c:v>
                </c:pt>
                <c:pt idx="43">
                  <c:v>0.67356475676405891</c:v>
                </c:pt>
                <c:pt idx="44">
                  <c:v>0.68523949962499842</c:v>
                </c:pt>
                <c:pt idx="45">
                  <c:v>0.69030589917291485</c:v>
                </c:pt>
                <c:pt idx="46">
                  <c:v>0.68813713883044469</c:v>
                </c:pt>
                <c:pt idx="47">
                  <c:v>0.69055538996154686</c:v>
                </c:pt>
                <c:pt idx="48">
                  <c:v>0.68808916850827373</c:v>
                </c:pt>
                <c:pt idx="49">
                  <c:v>0.6696842698879073</c:v>
                </c:pt>
                <c:pt idx="50">
                  <c:v>0.68431725897076845</c:v>
                </c:pt>
                <c:pt idx="51">
                  <c:v>0.69727773788405178</c:v>
                </c:pt>
                <c:pt idx="52">
                  <c:v>0.68053845328240004</c:v>
                </c:pt>
                <c:pt idx="53">
                  <c:v>0.6830614969268094</c:v>
                </c:pt>
                <c:pt idx="54">
                  <c:v>0.69076281270853279</c:v>
                </c:pt>
                <c:pt idx="55">
                  <c:v>0.67875453454293821</c:v>
                </c:pt>
                <c:pt idx="56">
                  <c:v>0.67987944433127212</c:v>
                </c:pt>
                <c:pt idx="57">
                  <c:v>0.69132814724952363</c:v>
                </c:pt>
                <c:pt idx="58">
                  <c:v>0.67824704655188894</c:v>
                </c:pt>
                <c:pt idx="59">
                  <c:v>0.66808237615445265</c:v>
                </c:pt>
                <c:pt idx="60">
                  <c:v>0.66835933308057549</c:v>
                </c:pt>
                <c:pt idx="61">
                  <c:v>0.66622673361846774</c:v>
                </c:pt>
                <c:pt idx="62">
                  <c:v>0.66034571805137343</c:v>
                </c:pt>
                <c:pt idx="63">
                  <c:v>0.65723336792512221</c:v>
                </c:pt>
                <c:pt idx="64">
                  <c:v>0.65511387352568762</c:v>
                </c:pt>
                <c:pt idx="65">
                  <c:v>0.65964691366190786</c:v>
                </c:pt>
                <c:pt idx="66">
                  <c:v>0.65536225474691279</c:v>
                </c:pt>
                <c:pt idx="67">
                  <c:v>0.64740091172388115</c:v>
                </c:pt>
                <c:pt idx="68">
                  <c:v>0.65106382095062842</c:v>
                </c:pt>
                <c:pt idx="69">
                  <c:v>0.65351459113617327</c:v>
                </c:pt>
                <c:pt idx="70">
                  <c:v>0.64424887439578393</c:v>
                </c:pt>
                <c:pt idx="71">
                  <c:v>0.64326800920879179</c:v>
                </c:pt>
                <c:pt idx="72">
                  <c:v>0.63033948819364816</c:v>
                </c:pt>
                <c:pt idx="73">
                  <c:v>0.62199496250350761</c:v>
                </c:pt>
                <c:pt idx="74">
                  <c:v>0.62686933686044255</c:v>
                </c:pt>
                <c:pt idx="75">
                  <c:v>0.61715084936799069</c:v>
                </c:pt>
                <c:pt idx="76">
                  <c:v>0.60349430630513556</c:v>
                </c:pt>
                <c:pt idx="77">
                  <c:v>0.60715116480057363</c:v>
                </c:pt>
                <c:pt idx="78">
                  <c:v>0.60541511230586209</c:v>
                </c:pt>
                <c:pt idx="79">
                  <c:v>0.61384597452824508</c:v>
                </c:pt>
                <c:pt idx="80">
                  <c:v>0.62408978586553632</c:v>
                </c:pt>
                <c:pt idx="81">
                  <c:v>0.62123911942485999</c:v>
                </c:pt>
                <c:pt idx="82">
                  <c:v>0.60215406872895583</c:v>
                </c:pt>
                <c:pt idx="83">
                  <c:v>0.60366151735635765</c:v>
                </c:pt>
                <c:pt idx="84">
                  <c:v>0.61762833755026558</c:v>
                </c:pt>
                <c:pt idx="85">
                  <c:v>0.61989184810629738</c:v>
                </c:pt>
                <c:pt idx="86">
                  <c:v>0.62214162547894269</c:v>
                </c:pt>
                <c:pt idx="87">
                  <c:v>0.61603004080226886</c:v>
                </c:pt>
                <c:pt idx="88">
                  <c:v>0.59932888930426975</c:v>
                </c:pt>
                <c:pt idx="89">
                  <c:v>0.59281695597725614</c:v>
                </c:pt>
                <c:pt idx="90">
                  <c:v>0.60735158726804317</c:v>
                </c:pt>
                <c:pt idx="91">
                  <c:v>0.61220956351259026</c:v>
                </c:pt>
                <c:pt idx="92">
                  <c:v>0.60403647300277985</c:v>
                </c:pt>
                <c:pt idx="93">
                  <c:v>0.59505665346835956</c:v>
                </c:pt>
                <c:pt idx="94">
                  <c:v>0.60029753042021916</c:v>
                </c:pt>
                <c:pt idx="95">
                  <c:v>0.59791729350921852</c:v>
                </c:pt>
                <c:pt idx="96">
                  <c:v>0.58629802185952473</c:v>
                </c:pt>
                <c:pt idx="97">
                  <c:v>0.60095346233198432</c:v>
                </c:pt>
                <c:pt idx="98">
                  <c:v>0.60602697130557681</c:v>
                </c:pt>
                <c:pt idx="99">
                  <c:v>0.58918572212356302</c:v>
                </c:pt>
                <c:pt idx="100">
                  <c:v>0.59125652752960434</c:v>
                </c:pt>
                <c:pt idx="101">
                  <c:v>0.60758215493978485</c:v>
                </c:pt>
                <c:pt idx="102">
                  <c:v>0.60530420172899535</c:v>
                </c:pt>
                <c:pt idx="103">
                  <c:v>0.61160842248133207</c:v>
                </c:pt>
                <c:pt idx="104">
                  <c:v>0.6158691103528342</c:v>
                </c:pt>
                <c:pt idx="105">
                  <c:v>0.61899623468049947</c:v>
                </c:pt>
                <c:pt idx="106">
                  <c:v>0.62475928083012222</c:v>
                </c:pt>
                <c:pt idx="107">
                  <c:v>0.62320613113905787</c:v>
                </c:pt>
                <c:pt idx="108">
                  <c:v>0.64107837716804761</c:v>
                </c:pt>
                <c:pt idx="109">
                  <c:v>0.65190172630011478</c:v>
                </c:pt>
                <c:pt idx="110">
                  <c:v>0.64129338341348241</c:v>
                </c:pt>
                <c:pt idx="111">
                  <c:v>0.64145314672216924</c:v>
                </c:pt>
                <c:pt idx="112">
                  <c:v>0.64115187948166041</c:v>
                </c:pt>
                <c:pt idx="113">
                  <c:v>0.63514455297707006</c:v>
                </c:pt>
                <c:pt idx="114">
                  <c:v>0.64791527147726724</c:v>
                </c:pt>
                <c:pt idx="115">
                  <c:v>0.64303627432108268</c:v>
                </c:pt>
                <c:pt idx="116">
                  <c:v>0.63725860278360291</c:v>
                </c:pt>
                <c:pt idx="117">
                  <c:v>0.63243423120923203</c:v>
                </c:pt>
                <c:pt idx="118">
                  <c:v>0.62628110598226516</c:v>
                </c:pt>
                <c:pt idx="119">
                  <c:v>0.62979762804463912</c:v>
                </c:pt>
                <c:pt idx="120">
                  <c:v>0.63263529703761068</c:v>
                </c:pt>
                <c:pt idx="121">
                  <c:v>0.63359559122143772</c:v>
                </c:pt>
                <c:pt idx="122">
                  <c:v>0.6339115151799255</c:v>
                </c:pt>
                <c:pt idx="123">
                  <c:v>0.63561656772826491</c:v>
                </c:pt>
                <c:pt idx="124">
                  <c:v>0.63783564664099346</c:v>
                </c:pt>
                <c:pt idx="125">
                  <c:v>0.64368130921826472</c:v>
                </c:pt>
                <c:pt idx="126">
                  <c:v>0.64235806927816519</c:v>
                </c:pt>
                <c:pt idx="127">
                  <c:v>0.64170069380957551</c:v>
                </c:pt>
                <c:pt idx="128">
                  <c:v>0.64460891925873653</c:v>
                </c:pt>
                <c:pt idx="129">
                  <c:v>0.6508043344522928</c:v>
                </c:pt>
                <c:pt idx="130">
                  <c:v>0.6554557535659975</c:v>
                </c:pt>
                <c:pt idx="131">
                  <c:v>0.65530281560664372</c:v>
                </c:pt>
                <c:pt idx="132">
                  <c:v>0.65098844539617839</c:v>
                </c:pt>
                <c:pt idx="133">
                  <c:v>0.65070661954309084</c:v>
                </c:pt>
                <c:pt idx="134">
                  <c:v>0.65194666153918335</c:v>
                </c:pt>
                <c:pt idx="135">
                  <c:v>0.65404402348234569</c:v>
                </c:pt>
                <c:pt idx="136">
                  <c:v>0.65762991307034269</c:v>
                </c:pt>
                <c:pt idx="137">
                  <c:v>0.6574429159253512</c:v>
                </c:pt>
                <c:pt idx="138">
                  <c:v>0.6512738154423382</c:v>
                </c:pt>
                <c:pt idx="139">
                  <c:v>0.65180036362499572</c:v>
                </c:pt>
                <c:pt idx="140">
                  <c:v>0.65109476631033425</c:v>
                </c:pt>
                <c:pt idx="141">
                  <c:v>0.65548715417411263</c:v>
                </c:pt>
                <c:pt idx="142">
                  <c:v>0.65838867388848854</c:v>
                </c:pt>
                <c:pt idx="143">
                  <c:v>0.66104267931224259</c:v>
                </c:pt>
                <c:pt idx="144">
                  <c:v>0.66597275965837321</c:v>
                </c:pt>
                <c:pt idx="145">
                  <c:v>0.67336513448906132</c:v>
                </c:pt>
                <c:pt idx="146">
                  <c:v>0.67024719116647724</c:v>
                </c:pt>
                <c:pt idx="147">
                  <c:v>0.66767032661023151</c:v>
                </c:pt>
                <c:pt idx="148">
                  <c:v>0.6814024793754585</c:v>
                </c:pt>
                <c:pt idx="149">
                  <c:v>0.68936571306865491</c:v>
                </c:pt>
                <c:pt idx="150">
                  <c:v>0.69281756493995694</c:v>
                </c:pt>
                <c:pt idx="151">
                  <c:v>0.69455109796772696</c:v>
                </c:pt>
                <c:pt idx="152">
                  <c:v>0.70066427826541855</c:v>
                </c:pt>
                <c:pt idx="153">
                  <c:v>0.69899432393517291</c:v>
                </c:pt>
                <c:pt idx="154">
                  <c:v>0.69708867704481059</c:v>
                </c:pt>
                <c:pt idx="155">
                  <c:v>0.70802093405381683</c:v>
                </c:pt>
                <c:pt idx="156">
                  <c:v>0.7141654003082355</c:v>
                </c:pt>
                <c:pt idx="157">
                  <c:v>0.7044791222855934</c:v>
                </c:pt>
                <c:pt idx="158">
                  <c:v>0.70634774656198951</c:v>
                </c:pt>
                <c:pt idx="159">
                  <c:v>0.71426841824703979</c:v>
                </c:pt>
                <c:pt idx="160">
                  <c:v>0.71356805395584588</c:v>
                </c:pt>
                <c:pt idx="161">
                  <c:v>0.70877244916382631</c:v>
                </c:pt>
                <c:pt idx="162">
                  <c:v>0.71772457800421829</c:v>
                </c:pt>
                <c:pt idx="163">
                  <c:v>0.72689156123060317</c:v>
                </c:pt>
                <c:pt idx="164">
                  <c:v>0.73111468699754378</c:v>
                </c:pt>
                <c:pt idx="165">
                  <c:v>0.72941308539448901</c:v>
                </c:pt>
                <c:pt idx="166">
                  <c:v>0.73001320013580251</c:v>
                </c:pt>
                <c:pt idx="167">
                  <c:v>0.73167435518889634</c:v>
                </c:pt>
                <c:pt idx="168">
                  <c:v>0.71816994171385984</c:v>
                </c:pt>
                <c:pt idx="169">
                  <c:v>0.73121325064111098</c:v>
                </c:pt>
                <c:pt idx="170">
                  <c:v>0.73001704650000065</c:v>
                </c:pt>
                <c:pt idx="171">
                  <c:v>0.72140818245503102</c:v>
                </c:pt>
                <c:pt idx="172">
                  <c:v>0.72397683149075953</c:v>
                </c:pt>
                <c:pt idx="173">
                  <c:v>0.71790960266900461</c:v>
                </c:pt>
                <c:pt idx="174">
                  <c:v>0.71668473894274454</c:v>
                </c:pt>
                <c:pt idx="175">
                  <c:v>0.72706605767849208</c:v>
                </c:pt>
                <c:pt idx="176">
                  <c:v>0.72220693906748701</c:v>
                </c:pt>
                <c:pt idx="177">
                  <c:v>0.72490282996824529</c:v>
                </c:pt>
                <c:pt idx="178">
                  <c:v>0.72899163671200751</c:v>
                </c:pt>
                <c:pt idx="179">
                  <c:v>0.72181374748054761</c:v>
                </c:pt>
                <c:pt idx="180">
                  <c:v>0.72068441358659885</c:v>
                </c:pt>
                <c:pt idx="181">
                  <c:v>0.71982262426442478</c:v>
                </c:pt>
                <c:pt idx="182">
                  <c:v>0.71967447136083806</c:v>
                </c:pt>
                <c:pt idx="183">
                  <c:v>0.71551945285977658</c:v>
                </c:pt>
                <c:pt idx="184">
                  <c:v>0.71609674175858917</c:v>
                </c:pt>
                <c:pt idx="185">
                  <c:v>0.71513685188134724</c:v>
                </c:pt>
                <c:pt idx="186">
                  <c:v>0.71081825635322116</c:v>
                </c:pt>
                <c:pt idx="187">
                  <c:v>0.71056981753248305</c:v>
                </c:pt>
                <c:pt idx="188">
                  <c:v>0.71230385428269083</c:v>
                </c:pt>
                <c:pt idx="189">
                  <c:v>0.71666501000994565</c:v>
                </c:pt>
                <c:pt idx="190">
                  <c:v>0.71324788576818454</c:v>
                </c:pt>
                <c:pt idx="191">
                  <c:v>0.70980345132114642</c:v>
                </c:pt>
                <c:pt idx="192">
                  <c:v>0.71775256359090123</c:v>
                </c:pt>
                <c:pt idx="193">
                  <c:v>0.71134859271367368</c:v>
                </c:pt>
                <c:pt idx="194">
                  <c:v>0.69792364400928664</c:v>
                </c:pt>
                <c:pt idx="195">
                  <c:v>0.70139230673474962</c:v>
                </c:pt>
                <c:pt idx="196">
                  <c:v>0.69553569684410244</c:v>
                </c:pt>
                <c:pt idx="197">
                  <c:v>0.693185873737729</c:v>
                </c:pt>
                <c:pt idx="198">
                  <c:v>0.69700887519715204</c:v>
                </c:pt>
                <c:pt idx="199">
                  <c:v>0.70022790499589271</c:v>
                </c:pt>
                <c:pt idx="200">
                  <c:v>0.68493447399504581</c:v>
                </c:pt>
                <c:pt idx="201">
                  <c:v>0.68085310277287214</c:v>
                </c:pt>
                <c:pt idx="202">
                  <c:v>0.68542441373575758</c:v>
                </c:pt>
                <c:pt idx="203">
                  <c:v>0.68997894529688686</c:v>
                </c:pt>
                <c:pt idx="204">
                  <c:v>0.69106760418216251</c:v>
                </c:pt>
                <c:pt idx="205">
                  <c:v>0.69985779377564605</c:v>
                </c:pt>
                <c:pt idx="206">
                  <c:v>0.68877492744818247</c:v>
                </c:pt>
                <c:pt idx="207">
                  <c:v>0.69033653018258057</c:v>
                </c:pt>
                <c:pt idx="208">
                  <c:v>0.70177641027575888</c:v>
                </c:pt>
                <c:pt idx="209">
                  <c:v>0.70066140811779598</c:v>
                </c:pt>
                <c:pt idx="210">
                  <c:v>0.69651003927857968</c:v>
                </c:pt>
                <c:pt idx="211">
                  <c:v>0.70755603612384721</c:v>
                </c:pt>
                <c:pt idx="212">
                  <c:v>0.69947967959627722</c:v>
                </c:pt>
                <c:pt idx="213">
                  <c:v>0.69439449070631876</c:v>
                </c:pt>
                <c:pt idx="214">
                  <c:v>0.70500100009188948</c:v>
                </c:pt>
                <c:pt idx="215">
                  <c:v>0.71155782345360474</c:v>
                </c:pt>
                <c:pt idx="216">
                  <c:v>0.69958368662029291</c:v>
                </c:pt>
                <c:pt idx="217">
                  <c:v>0.70218412120155382</c:v>
                </c:pt>
                <c:pt idx="218">
                  <c:v>0.71469599099198322</c:v>
                </c:pt>
                <c:pt idx="219">
                  <c:v>0.71362159386365986</c:v>
                </c:pt>
                <c:pt idx="220">
                  <c:v>0.70623664624545379</c:v>
                </c:pt>
                <c:pt idx="221">
                  <c:v>0.71604269179714941</c:v>
                </c:pt>
                <c:pt idx="222">
                  <c:v>0.71293944837237477</c:v>
                </c:pt>
                <c:pt idx="223">
                  <c:v>0.70872925062316194</c:v>
                </c:pt>
                <c:pt idx="224">
                  <c:v>0.71354373961114426</c:v>
                </c:pt>
                <c:pt idx="225">
                  <c:v>0.71794510995372907</c:v>
                </c:pt>
                <c:pt idx="226">
                  <c:v>0.71520950868949396</c:v>
                </c:pt>
                <c:pt idx="227">
                  <c:v>0.71079728564983879</c:v>
                </c:pt>
                <c:pt idx="228">
                  <c:v>0.70993658976509977</c:v>
                </c:pt>
                <c:pt idx="229">
                  <c:v>0.71209214598586212</c:v>
                </c:pt>
                <c:pt idx="230">
                  <c:v>0.71453489832220718</c:v>
                </c:pt>
                <c:pt idx="231">
                  <c:v>0.72080119725801783</c:v>
                </c:pt>
                <c:pt idx="232">
                  <c:v>0.72435766774009991</c:v>
                </c:pt>
                <c:pt idx="233">
                  <c:v>0.72461301118689803</c:v>
                </c:pt>
                <c:pt idx="234">
                  <c:v>0.72853039641202755</c:v>
                </c:pt>
                <c:pt idx="235">
                  <c:v>0.73267970863129595</c:v>
                </c:pt>
                <c:pt idx="236">
                  <c:v>0.73122641148543333</c:v>
                </c:pt>
                <c:pt idx="237">
                  <c:v>0.73231438136649318</c:v>
                </c:pt>
                <c:pt idx="238">
                  <c:v>0.73768262291255871</c:v>
                </c:pt>
                <c:pt idx="239">
                  <c:v>0.74203229321740083</c:v>
                </c:pt>
                <c:pt idx="240">
                  <c:v>0.73901356533781437</c:v>
                </c:pt>
                <c:pt idx="241">
                  <c:v>0.74055064354117839</c:v>
                </c:pt>
                <c:pt idx="242">
                  <c:v>0.74465814926730878</c:v>
                </c:pt>
                <c:pt idx="243">
                  <c:v>0.73954575283999635</c:v>
                </c:pt>
                <c:pt idx="244">
                  <c:v>0.7403694941181691</c:v>
                </c:pt>
                <c:pt idx="245">
                  <c:v>0.74825562775611043</c:v>
                </c:pt>
                <c:pt idx="246">
                  <c:v>0.74478336935352885</c:v>
                </c:pt>
                <c:pt idx="247">
                  <c:v>0.73721150917402722</c:v>
                </c:pt>
                <c:pt idx="248">
                  <c:v>0.74762173925875985</c:v>
                </c:pt>
                <c:pt idx="249">
                  <c:v>0.75107910997165328</c:v>
                </c:pt>
                <c:pt idx="250">
                  <c:v>0.74856567043019195</c:v>
                </c:pt>
                <c:pt idx="251">
                  <c:v>0.76324399261339837</c:v>
                </c:pt>
                <c:pt idx="252">
                  <c:v>0.76370940421400213</c:v>
                </c:pt>
                <c:pt idx="253">
                  <c:v>0.75686867852491402</c:v>
                </c:pt>
                <c:pt idx="254">
                  <c:v>0.77012679676039131</c:v>
                </c:pt>
                <c:pt idx="255">
                  <c:v>0.77700517193584218</c:v>
                </c:pt>
                <c:pt idx="256">
                  <c:v>0.77638813863472256</c:v>
                </c:pt>
                <c:pt idx="257">
                  <c:v>0.789654439146112</c:v>
                </c:pt>
                <c:pt idx="258">
                  <c:v>0.80113880837706841</c:v>
                </c:pt>
                <c:pt idx="259">
                  <c:v>0.78557578966088359</c:v>
                </c:pt>
                <c:pt idx="260">
                  <c:v>0.77893090868133585</c:v>
                </c:pt>
                <c:pt idx="261">
                  <c:v>0.79542922412394423</c:v>
                </c:pt>
                <c:pt idx="262">
                  <c:v>0.78257768441697151</c:v>
                </c:pt>
                <c:pt idx="263">
                  <c:v>0.777701003730078</c:v>
                </c:pt>
                <c:pt idx="264">
                  <c:v>0.78624620951673241</c:v>
                </c:pt>
                <c:pt idx="265">
                  <c:v>0.77969448246564732</c:v>
                </c:pt>
                <c:pt idx="266">
                  <c:v>0.77074796865989204</c:v>
                </c:pt>
                <c:pt idx="267">
                  <c:v>0.77869489801289216</c:v>
                </c:pt>
                <c:pt idx="268">
                  <c:v>0.767556131139151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C-4BE4-A7B8-D2514D606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42816"/>
        <c:axId val="150245376"/>
      </c:lineChart>
      <c:catAx>
        <c:axId val="1502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45376"/>
        <c:crosses val="autoZero"/>
        <c:auto val="1"/>
        <c:lblAlgn val="ctr"/>
        <c:lblOffset val="100"/>
        <c:noMultiLvlLbl val="0"/>
      </c:catAx>
      <c:valAx>
        <c:axId val="1502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24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18</xdr:row>
      <xdr:rowOff>114300</xdr:rowOff>
    </xdr:from>
    <xdr:to>
      <xdr:col>12</xdr:col>
      <xdr:colOff>952500</xdr:colOff>
      <xdr:row>42</xdr:row>
      <xdr:rowOff>57149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86"/>
  <sheetViews>
    <sheetView tabSelected="1" zoomScale="70" zoomScaleNormal="70" workbookViewId="0">
      <selection activeCell="E7" sqref="E7"/>
    </sheetView>
  </sheetViews>
  <sheetFormatPr baseColWidth="10" defaultColWidth="8.83203125" defaultRowHeight="15" x14ac:dyDescent="0.2"/>
  <cols>
    <col min="1" max="15" width="15.5" customWidth="1"/>
  </cols>
  <sheetData>
    <row r="2" spans="1:15" ht="19" x14ac:dyDescent="0.25">
      <c r="A2" s="19" t="s">
        <v>10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6.5" customHeight="1" x14ac:dyDescent="0.2">
      <c r="A3" s="17" t="s">
        <v>12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36" customHeight="1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ht="19" x14ac:dyDescent="0.25">
      <c r="A5" s="18" t="s">
        <v>1</v>
      </c>
      <c r="B5" s="18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</row>
    <row r="6" spans="1:15" x14ac:dyDescent="0.2">
      <c r="A6" s="18"/>
      <c r="B6" s="18"/>
      <c r="C6" s="6">
        <v>0.75921928895757362</v>
      </c>
      <c r="D6" s="6">
        <v>-0.40828080614317547</v>
      </c>
      <c r="E6" s="6">
        <v>-0.78508093864384965</v>
      </c>
      <c r="F6" s="4">
        <v>-0.3917720897818735</v>
      </c>
      <c r="G6" s="4">
        <v>1.2185960813508971E-2</v>
      </c>
      <c r="H6" s="4">
        <v>0.7934289347642679</v>
      </c>
      <c r="I6" s="7">
        <v>-0.69716492960233911</v>
      </c>
      <c r="J6" s="7">
        <v>0.36141921088983364</v>
      </c>
      <c r="K6" s="7">
        <v>0.93216279169816885</v>
      </c>
      <c r="L6" s="8">
        <v>-0.92619724422153238</v>
      </c>
      <c r="M6" s="8">
        <v>0.85246778965031356</v>
      </c>
      <c r="N6" s="8">
        <v>0.92581913847314845</v>
      </c>
      <c r="O6" s="9">
        <v>1</v>
      </c>
    </row>
    <row r="7" spans="1:15" ht="34.5" customHeight="1" x14ac:dyDescent="0.2">
      <c r="A7" s="3" t="s">
        <v>2</v>
      </c>
      <c r="B7" s="3" t="s">
        <v>0</v>
      </c>
      <c r="C7" s="3" t="s">
        <v>5</v>
      </c>
      <c r="D7" s="3" t="s">
        <v>3</v>
      </c>
      <c r="E7" s="15" t="s">
        <v>9</v>
      </c>
      <c r="F7" s="3" t="s">
        <v>8</v>
      </c>
      <c r="G7" s="3" t="s">
        <v>4</v>
      </c>
      <c r="H7" s="3" t="s">
        <v>6</v>
      </c>
      <c r="I7" s="3" t="s">
        <v>7</v>
      </c>
      <c r="J7" s="3"/>
      <c r="K7" s="3"/>
      <c r="L7" s="3"/>
      <c r="M7" s="3"/>
      <c r="N7" s="3"/>
      <c r="O7" s="3"/>
    </row>
    <row r="8" spans="1:15" x14ac:dyDescent="0.2">
      <c r="A8" s="5">
        <v>41974</v>
      </c>
      <c r="B8">
        <v>52.252499999999998</v>
      </c>
      <c r="C8" s="10">
        <f>B8/(MAX($B$8:$B$1003)*1.1)</f>
        <v>0.56709651792264848</v>
      </c>
      <c r="E8" s="16"/>
    </row>
    <row r="9" spans="1:15" x14ac:dyDescent="0.2">
      <c r="A9" s="5">
        <v>41975</v>
      </c>
      <c r="B9">
        <v>53</v>
      </c>
      <c r="C9" s="10">
        <f t="shared" ref="C9:C72" si="0">B9/(MAX($B$8:$B$1003)*1.1)</f>
        <v>0.57520913735994206</v>
      </c>
      <c r="E9" s="16"/>
      <c r="G9" s="13">
        <f>SUM(F17:F1003)</f>
        <v>0.18590368203245378</v>
      </c>
      <c r="H9" s="13">
        <f>MAX(B8:B1003)*1.1</f>
        <v>92.1404</v>
      </c>
      <c r="I9" s="12">
        <f>D286*H9</f>
        <v>71.278046828218166</v>
      </c>
    </row>
    <row r="10" spans="1:15" x14ac:dyDescent="0.2">
      <c r="A10" s="5">
        <v>41976</v>
      </c>
      <c r="B10">
        <v>53.337000000000003</v>
      </c>
      <c r="C10" s="10">
        <f t="shared" si="0"/>
        <v>0.57886659923334394</v>
      </c>
      <c r="E10" s="16"/>
    </row>
    <row r="11" spans="1:15" ht="15" customHeight="1" x14ac:dyDescent="0.2">
      <c r="A11" s="5">
        <v>41977</v>
      </c>
      <c r="B11">
        <v>53.9</v>
      </c>
      <c r="C11" s="4">
        <f t="shared" si="0"/>
        <v>0.58497683969246927</v>
      </c>
      <c r="E11" s="16"/>
      <c r="H11" s="17" t="s">
        <v>11</v>
      </c>
      <c r="I11" s="17"/>
      <c r="J11" s="17"/>
      <c r="K11" s="17"/>
      <c r="L11" s="17"/>
      <c r="M11" s="17"/>
      <c r="N11" s="2"/>
    </row>
    <row r="12" spans="1:15" x14ac:dyDescent="0.2">
      <c r="A12" s="5">
        <v>41978</v>
      </c>
      <c r="B12">
        <v>53.81</v>
      </c>
      <c r="C12" s="4">
        <f t="shared" si="0"/>
        <v>0.58400006945921656</v>
      </c>
      <c r="E12" s="16"/>
      <c r="H12" s="17"/>
      <c r="I12" s="17"/>
      <c r="J12" s="17"/>
      <c r="K12" s="17"/>
      <c r="L12" s="17"/>
      <c r="M12" s="17"/>
      <c r="N12" s="2"/>
    </row>
    <row r="13" spans="1:15" x14ac:dyDescent="0.2">
      <c r="A13" s="5">
        <v>41981</v>
      </c>
      <c r="B13">
        <v>53.42</v>
      </c>
      <c r="C13" s="4">
        <f t="shared" si="0"/>
        <v>0.57976739844845482</v>
      </c>
      <c r="E13" s="16"/>
      <c r="H13" s="17"/>
      <c r="I13" s="17"/>
      <c r="J13" s="17"/>
      <c r="K13" s="17"/>
      <c r="L13" s="17"/>
      <c r="M13" s="17"/>
      <c r="N13" s="2"/>
    </row>
    <row r="14" spans="1:15" x14ac:dyDescent="0.2">
      <c r="A14" s="5">
        <v>41982</v>
      </c>
      <c r="B14">
        <v>54.159500000000001</v>
      </c>
      <c r="C14" s="11">
        <f t="shared" si="0"/>
        <v>0.58779319386501472</v>
      </c>
      <c r="E14" s="16"/>
      <c r="H14" s="17"/>
      <c r="I14" s="17"/>
      <c r="J14" s="17"/>
      <c r="K14" s="17"/>
      <c r="L14" s="17"/>
      <c r="M14" s="17"/>
      <c r="N14" s="2"/>
    </row>
    <row r="15" spans="1:15" x14ac:dyDescent="0.2">
      <c r="A15" s="5">
        <v>41983</v>
      </c>
      <c r="B15">
        <v>54.433999999999997</v>
      </c>
      <c r="C15" s="11">
        <f t="shared" si="0"/>
        <v>0.59077234307643545</v>
      </c>
      <c r="E15" s="16"/>
      <c r="H15" s="17"/>
      <c r="I15" s="17"/>
      <c r="J15" s="17"/>
      <c r="K15" s="17"/>
      <c r="L15" s="17"/>
      <c r="M15" s="17"/>
      <c r="N15" s="2"/>
    </row>
    <row r="16" spans="1:15" x14ac:dyDescent="0.2">
      <c r="A16" s="5">
        <v>41984</v>
      </c>
      <c r="B16">
        <v>55.57</v>
      </c>
      <c r="C16" s="11">
        <f t="shared" si="0"/>
        <v>0.60310135402060339</v>
      </c>
      <c r="E16" s="16"/>
      <c r="H16" s="17"/>
      <c r="I16" s="17"/>
      <c r="J16" s="17"/>
      <c r="K16" s="17"/>
      <c r="L16" s="17"/>
      <c r="M16" s="17"/>
      <c r="N16" s="2"/>
    </row>
    <row r="17" spans="1:14" ht="15" customHeight="1" x14ac:dyDescent="0.2">
      <c r="A17" s="5">
        <v>41985</v>
      </c>
      <c r="B17">
        <v>57.48</v>
      </c>
      <c r="C17">
        <f t="shared" si="0"/>
        <v>0.62383058897074462</v>
      </c>
      <c r="D17">
        <f>TANH(SUM(TANH(SUM(C8*$C$6,C9*$D$6,C10*$E$6))*$L$6,TANH(SUM(C11*$F$6,C12*$G$6,C13*$H$6))*$M$6,TANH(SUM(C14*$I$6,C15*$J$6,C16*$K$6))*$N$6))*$O$6</f>
        <v>0.63987598110769184</v>
      </c>
      <c r="E17" s="16">
        <v>0</v>
      </c>
      <c r="F17">
        <f>((C17-D17)*(C17-D17))*E17</f>
        <v>0</v>
      </c>
      <c r="H17" s="14"/>
      <c r="I17" s="14"/>
      <c r="J17" s="14"/>
      <c r="K17" s="14"/>
      <c r="L17" s="14"/>
      <c r="M17" s="2"/>
      <c r="N17" s="2"/>
    </row>
    <row r="18" spans="1:14" x14ac:dyDescent="0.2">
      <c r="A18" s="5">
        <v>41988</v>
      </c>
      <c r="B18">
        <v>60.5015</v>
      </c>
      <c r="C18">
        <f t="shared" si="0"/>
        <v>0.65662293630155721</v>
      </c>
      <c r="D18">
        <f t="shared" ref="D18:D81" si="1">TANH(SUM(TANH(SUM(C9*$C$6,C10*$D$6,C11*$E$6))*$L$6,TANH(SUM(C12*$F$6,C13*$G$6,C14*$H$6))*$M$6,TANH(SUM(C15*$I$6,C16*$J$6,C17*$K$6))*$N$6))*$O$6</f>
        <v>0.65325579032549097</v>
      </c>
      <c r="E18" s="16">
        <f>E17+1/(285-17)</f>
        <v>3.7313432835820895E-3</v>
      </c>
      <c r="F18">
        <f t="shared" ref="F18:F81" si="2">((C18-D18)*(C18-D18))*E18</f>
        <v>4.2304746358727975E-8</v>
      </c>
      <c r="H18" s="14"/>
      <c r="I18" s="14"/>
      <c r="J18" s="14"/>
      <c r="K18" s="14"/>
      <c r="L18" s="14"/>
      <c r="M18" s="2"/>
      <c r="N18" s="2"/>
    </row>
    <row r="19" spans="1:14" x14ac:dyDescent="0.2">
      <c r="A19" s="5">
        <v>41989</v>
      </c>
      <c r="B19">
        <v>72.5</v>
      </c>
      <c r="C19">
        <f t="shared" si="0"/>
        <v>0.78684268789803391</v>
      </c>
      <c r="D19">
        <f t="shared" si="1"/>
        <v>0.6677394064007891</v>
      </c>
      <c r="E19" s="16">
        <f t="shared" ref="E19:E82" si="3">E18+1/(285-17)</f>
        <v>7.462686567164179E-3</v>
      </c>
      <c r="F19">
        <f t="shared" si="2"/>
        <v>1.0586262435382043E-4</v>
      </c>
      <c r="H19" s="14"/>
      <c r="I19" s="14"/>
      <c r="J19" s="14"/>
      <c r="K19" s="14"/>
      <c r="L19" s="14"/>
      <c r="M19" s="2"/>
      <c r="N19" s="2"/>
    </row>
    <row r="20" spans="1:14" x14ac:dyDescent="0.2">
      <c r="A20" s="5">
        <v>41990</v>
      </c>
      <c r="B20">
        <v>64.900000000000006</v>
      </c>
      <c r="C20">
        <f t="shared" si="0"/>
        <v>0.70435986820113661</v>
      </c>
      <c r="D20">
        <f t="shared" si="1"/>
        <v>0.71289093038925155</v>
      </c>
      <c r="E20" s="16">
        <f t="shared" si="3"/>
        <v>1.1194029850746268E-2</v>
      </c>
      <c r="F20">
        <f t="shared" si="2"/>
        <v>8.1469054541960341E-7</v>
      </c>
      <c r="H20" s="14"/>
      <c r="I20" s="14"/>
      <c r="J20" s="14"/>
      <c r="K20" s="14"/>
      <c r="L20" s="14"/>
      <c r="M20" s="2"/>
      <c r="N20" s="2"/>
    </row>
    <row r="21" spans="1:14" x14ac:dyDescent="0.2">
      <c r="A21" s="5">
        <v>41991</v>
      </c>
      <c r="B21">
        <v>60.45</v>
      </c>
      <c r="C21">
        <f t="shared" si="0"/>
        <v>0.65606400666808484</v>
      </c>
      <c r="D21">
        <f t="shared" si="1"/>
        <v>0.70235058951254659</v>
      </c>
      <c r="E21" s="16">
        <f t="shared" si="3"/>
        <v>1.4925373134328358E-2</v>
      </c>
      <c r="F21">
        <f t="shared" si="2"/>
        <v>3.1976832110704776E-5</v>
      </c>
      <c r="H21" s="2"/>
      <c r="I21" s="2"/>
      <c r="J21" s="2"/>
      <c r="K21" s="2"/>
      <c r="L21" s="2"/>
      <c r="M21" s="2"/>
      <c r="N21" s="2"/>
    </row>
    <row r="22" spans="1:14" x14ac:dyDescent="0.2">
      <c r="A22" s="5">
        <v>41992</v>
      </c>
      <c r="B22">
        <v>59.2</v>
      </c>
      <c r="C22">
        <f t="shared" si="0"/>
        <v>0.6424977534284636</v>
      </c>
      <c r="D22">
        <f t="shared" si="1"/>
        <v>0.6442992111920961</v>
      </c>
      <c r="E22" s="16">
        <f t="shared" si="3"/>
        <v>1.8656716417910446E-2</v>
      </c>
      <c r="F22">
        <f t="shared" si="2"/>
        <v>6.0545710338652916E-8</v>
      </c>
      <c r="H22" s="2"/>
      <c r="I22" s="2"/>
      <c r="J22" s="2"/>
      <c r="K22" s="2"/>
      <c r="L22" s="2"/>
      <c r="M22" s="2"/>
      <c r="N22" s="2"/>
    </row>
    <row r="23" spans="1:14" x14ac:dyDescent="0.2">
      <c r="A23" s="5">
        <v>41995</v>
      </c>
      <c r="B23">
        <v>54.54</v>
      </c>
      <c r="C23">
        <f t="shared" si="0"/>
        <v>0.5919227613511554</v>
      </c>
      <c r="D23">
        <f t="shared" si="1"/>
        <v>0.69888959410437312</v>
      </c>
      <c r="E23" s="16">
        <f t="shared" si="3"/>
        <v>2.2388059701492536E-2</v>
      </c>
      <c r="F23">
        <f t="shared" si="2"/>
        <v>2.5616201438630263E-4</v>
      </c>
      <c r="H23" s="2"/>
      <c r="I23" s="2"/>
      <c r="J23" s="2"/>
      <c r="K23" s="2"/>
      <c r="L23" s="2"/>
      <c r="M23" s="2"/>
      <c r="N23" s="2"/>
    </row>
    <row r="24" spans="1:14" x14ac:dyDescent="0.2">
      <c r="A24" s="5">
        <v>41996</v>
      </c>
      <c r="B24">
        <v>55.2</v>
      </c>
      <c r="C24">
        <f t="shared" si="0"/>
        <v>0.5990857430616755</v>
      </c>
      <c r="D24">
        <f t="shared" si="1"/>
        <v>0.66862491796246504</v>
      </c>
      <c r="E24" s="16">
        <f t="shared" si="3"/>
        <v>2.6119402985074626E-2</v>
      </c>
      <c r="F24">
        <f t="shared" si="2"/>
        <v>1.2630551463126187E-4</v>
      </c>
      <c r="H24" s="2"/>
      <c r="I24" s="2"/>
      <c r="J24" s="2"/>
      <c r="K24" s="2"/>
      <c r="L24" s="2"/>
      <c r="M24" s="2"/>
      <c r="N24" s="2"/>
    </row>
    <row r="25" spans="1:14" x14ac:dyDescent="0.2">
      <c r="A25" s="5">
        <v>41997</v>
      </c>
      <c r="B25">
        <v>54.13</v>
      </c>
      <c r="C25">
        <f t="shared" si="0"/>
        <v>0.58747303028855968</v>
      </c>
      <c r="D25">
        <f t="shared" si="1"/>
        <v>0.63856934409160238</v>
      </c>
      <c r="E25" s="16">
        <f t="shared" si="3"/>
        <v>2.9850746268656716E-2</v>
      </c>
      <c r="F25">
        <f t="shared" si="2"/>
        <v>7.7935321918179442E-5</v>
      </c>
      <c r="H25" s="2"/>
      <c r="I25" s="2"/>
      <c r="J25" s="2"/>
      <c r="K25" s="2"/>
      <c r="L25" s="2"/>
      <c r="M25" s="2"/>
      <c r="N25" s="2"/>
    </row>
    <row r="26" spans="1:14" x14ac:dyDescent="0.2">
      <c r="A26" s="5">
        <v>41999</v>
      </c>
      <c r="B26">
        <v>53.8005</v>
      </c>
      <c r="C26">
        <f t="shared" si="0"/>
        <v>0.5838969659345955</v>
      </c>
      <c r="D26">
        <f t="shared" si="1"/>
        <v>0.70460158519816052</v>
      </c>
      <c r="E26" s="16">
        <f t="shared" si="3"/>
        <v>3.3582089552238806E-2</v>
      </c>
      <c r="F26">
        <f t="shared" si="2"/>
        <v>4.8927778359723775E-4</v>
      </c>
      <c r="H26" s="2"/>
      <c r="I26" s="2"/>
      <c r="J26" s="2"/>
      <c r="K26" s="2"/>
      <c r="L26" s="2"/>
      <c r="M26" s="2"/>
      <c r="N26" s="2"/>
    </row>
    <row r="27" spans="1:14" x14ac:dyDescent="0.2">
      <c r="A27" s="5">
        <v>42002</v>
      </c>
      <c r="B27">
        <v>56.17</v>
      </c>
      <c r="C27">
        <f t="shared" si="0"/>
        <v>0.60961315557562157</v>
      </c>
      <c r="D27">
        <f t="shared" si="1"/>
        <v>0.67492876714095007</v>
      </c>
      <c r="E27" s="16">
        <f t="shared" si="3"/>
        <v>3.7313432835820892E-2</v>
      </c>
      <c r="F27">
        <f t="shared" si="2"/>
        <v>1.5918392216988334E-4</v>
      </c>
      <c r="H27" s="2"/>
      <c r="I27" s="2"/>
      <c r="J27" s="2"/>
      <c r="K27" s="2"/>
      <c r="L27" s="2"/>
      <c r="M27" s="2"/>
      <c r="N27" s="2"/>
    </row>
    <row r="28" spans="1:14" x14ac:dyDescent="0.2">
      <c r="A28" s="5">
        <v>42003</v>
      </c>
      <c r="B28">
        <v>55.6995</v>
      </c>
      <c r="C28">
        <f t="shared" si="0"/>
        <v>0.60450681785622806</v>
      </c>
      <c r="D28">
        <f t="shared" si="1"/>
        <v>0.60963769185175454</v>
      </c>
      <c r="E28" s="16">
        <f t="shared" si="3"/>
        <v>4.1044776119402979E-2</v>
      </c>
      <c r="F28">
        <f t="shared" si="2"/>
        <v>1.0805393564838355E-6</v>
      </c>
      <c r="H28" s="2"/>
      <c r="I28" s="2"/>
      <c r="J28" s="2"/>
      <c r="K28" s="2"/>
      <c r="L28" s="2"/>
      <c r="M28" s="2"/>
      <c r="N28" s="2"/>
    </row>
    <row r="29" spans="1:14" x14ac:dyDescent="0.2">
      <c r="A29" s="5">
        <v>42016</v>
      </c>
      <c r="B29">
        <v>62.965000000000003</v>
      </c>
      <c r="C29">
        <f t="shared" si="0"/>
        <v>0.68335930818620283</v>
      </c>
      <c r="D29">
        <f t="shared" si="1"/>
        <v>0.63580271273112399</v>
      </c>
      <c r="E29" s="16">
        <f t="shared" si="3"/>
        <v>4.4776119402985065E-2</v>
      </c>
      <c r="F29">
        <f t="shared" si="2"/>
        <v>1.0126700468409067E-4</v>
      </c>
      <c r="H29" s="2"/>
      <c r="I29" s="2"/>
      <c r="J29" s="2"/>
      <c r="K29" s="2"/>
      <c r="L29" s="2"/>
      <c r="M29" s="2"/>
      <c r="N29" s="2"/>
    </row>
    <row r="30" spans="1:14" x14ac:dyDescent="0.2">
      <c r="A30" s="5">
        <v>42017</v>
      </c>
      <c r="B30">
        <v>66.278999999999996</v>
      </c>
      <c r="C30">
        <f t="shared" si="0"/>
        <v>0.71932615877508665</v>
      </c>
      <c r="D30">
        <f t="shared" si="1"/>
        <v>0.65347968845821536</v>
      </c>
      <c r="E30" s="16">
        <f t="shared" si="3"/>
        <v>4.8507462686567152E-2</v>
      </c>
      <c r="F30">
        <f t="shared" si="2"/>
        <v>2.103166025801416E-4</v>
      </c>
      <c r="H30" s="2"/>
      <c r="I30" s="2"/>
      <c r="J30" s="2"/>
      <c r="K30" s="2"/>
      <c r="L30" s="2"/>
      <c r="M30" s="2"/>
      <c r="N30" s="2"/>
    </row>
    <row r="31" spans="1:14" x14ac:dyDescent="0.2">
      <c r="A31" s="5">
        <v>42018</v>
      </c>
      <c r="B31">
        <v>66.499499999999998</v>
      </c>
      <c r="C31">
        <f t="shared" si="0"/>
        <v>0.72171924584655589</v>
      </c>
      <c r="D31">
        <f t="shared" si="1"/>
        <v>0.68924066003814333</v>
      </c>
      <c r="E31" s="16">
        <f t="shared" si="3"/>
        <v>5.2238805970149238E-2</v>
      </c>
      <c r="F31">
        <f t="shared" si="2"/>
        <v>5.5104550394036743E-5</v>
      </c>
      <c r="H31" s="2"/>
      <c r="I31" s="2"/>
      <c r="J31" s="2"/>
      <c r="K31" s="2"/>
      <c r="L31" s="2"/>
      <c r="M31" s="2"/>
      <c r="N31" s="2"/>
    </row>
    <row r="32" spans="1:14" x14ac:dyDescent="0.2">
      <c r="A32" s="5">
        <v>42019</v>
      </c>
      <c r="B32">
        <v>64.45</v>
      </c>
      <c r="C32">
        <f t="shared" si="0"/>
        <v>0.69947601703487294</v>
      </c>
      <c r="D32">
        <f t="shared" si="1"/>
        <v>0.68752425301064812</v>
      </c>
      <c r="E32" s="16">
        <f t="shared" si="3"/>
        <v>5.5970149253731324E-2</v>
      </c>
      <c r="F32">
        <f t="shared" si="2"/>
        <v>7.9950371244825353E-6</v>
      </c>
      <c r="H32" s="2"/>
      <c r="I32" s="2"/>
      <c r="J32" s="2"/>
      <c r="K32" s="2"/>
      <c r="L32" s="2"/>
      <c r="M32" s="2"/>
      <c r="N32" s="2"/>
    </row>
    <row r="33" spans="1:14" x14ac:dyDescent="0.2">
      <c r="A33" s="5">
        <v>42020</v>
      </c>
      <c r="B33">
        <v>65.202500000000001</v>
      </c>
      <c r="C33">
        <f t="shared" si="0"/>
        <v>0.70764290148512488</v>
      </c>
      <c r="D33">
        <f t="shared" si="1"/>
        <v>0.68502923189930376</v>
      </c>
      <c r="E33" s="16">
        <f t="shared" si="3"/>
        <v>5.9701492537313411E-2</v>
      </c>
      <c r="F33">
        <f t="shared" si="2"/>
        <v>3.0530032963384525E-5</v>
      </c>
      <c r="H33" s="2"/>
      <c r="I33" s="2"/>
      <c r="J33" s="2"/>
      <c r="K33" s="2"/>
      <c r="L33" s="2"/>
      <c r="M33" s="2"/>
      <c r="N33" s="2"/>
    </row>
    <row r="34" spans="1:14" x14ac:dyDescent="0.2">
      <c r="A34" s="5">
        <v>42024</v>
      </c>
      <c r="B34">
        <v>65.12</v>
      </c>
      <c r="C34">
        <f t="shared" si="0"/>
        <v>0.70674752877130997</v>
      </c>
      <c r="D34">
        <f t="shared" si="1"/>
        <v>0.70889466504748433</v>
      </c>
      <c r="E34" s="16">
        <f t="shared" si="3"/>
        <v>6.3432835820895497E-2</v>
      </c>
      <c r="F34">
        <f t="shared" si="2"/>
        <v>2.9243769105927566E-7</v>
      </c>
    </row>
    <row r="35" spans="1:14" x14ac:dyDescent="0.2">
      <c r="A35" s="5">
        <v>42025</v>
      </c>
      <c r="B35">
        <v>65.458500000000001</v>
      </c>
      <c r="C35">
        <f t="shared" si="0"/>
        <v>0.71042127014859935</v>
      </c>
      <c r="D35">
        <f t="shared" si="1"/>
        <v>0.70878351304178178</v>
      </c>
      <c r="E35" s="16">
        <f t="shared" si="3"/>
        <v>6.7164179104477584E-2</v>
      </c>
      <c r="F35">
        <f t="shared" si="2"/>
        <v>1.8015100797300875E-7</v>
      </c>
    </row>
    <row r="36" spans="1:14" x14ac:dyDescent="0.2">
      <c r="A36" s="5">
        <v>42026</v>
      </c>
      <c r="B36">
        <v>64.666499999999999</v>
      </c>
      <c r="C36">
        <f t="shared" si="0"/>
        <v>0.70182569209597523</v>
      </c>
      <c r="D36">
        <f t="shared" si="1"/>
        <v>0.71242925748601693</v>
      </c>
      <c r="E36" s="16">
        <f t="shared" si="3"/>
        <v>7.089552238805967E-2</v>
      </c>
      <c r="F36">
        <f t="shared" si="2"/>
        <v>7.9711805247646032E-6</v>
      </c>
    </row>
    <row r="37" spans="1:14" x14ac:dyDescent="0.2">
      <c r="A37" s="5">
        <v>42027</v>
      </c>
      <c r="B37">
        <v>64.23</v>
      </c>
      <c r="C37">
        <f t="shared" si="0"/>
        <v>0.69708835646469958</v>
      </c>
      <c r="D37">
        <f t="shared" si="1"/>
        <v>0.73716555225547509</v>
      </c>
      <c r="E37" s="16">
        <f t="shared" si="3"/>
        <v>7.4626865671641757E-2</v>
      </c>
      <c r="F37">
        <f t="shared" si="2"/>
        <v>1.1986430018299653E-4</v>
      </c>
    </row>
    <row r="38" spans="1:14" x14ac:dyDescent="0.2">
      <c r="A38" s="5">
        <v>42030</v>
      </c>
      <c r="B38">
        <v>65.7</v>
      </c>
      <c r="C38">
        <f t="shared" si="0"/>
        <v>0.71304227027449418</v>
      </c>
      <c r="D38">
        <f t="shared" si="1"/>
        <v>0.7199021093203708</v>
      </c>
      <c r="E38" s="16">
        <f t="shared" si="3"/>
        <v>7.8358208955223843E-2</v>
      </c>
      <c r="F38">
        <f t="shared" si="2"/>
        <v>3.6873329344850768E-6</v>
      </c>
    </row>
    <row r="39" spans="1:14" x14ac:dyDescent="0.2">
      <c r="A39" s="5">
        <v>42031</v>
      </c>
      <c r="B39">
        <v>67.67</v>
      </c>
      <c r="C39">
        <f t="shared" si="0"/>
        <v>0.73442268538013733</v>
      </c>
      <c r="D39">
        <f t="shared" si="1"/>
        <v>0.70916112617832239</v>
      </c>
      <c r="E39" s="16">
        <f t="shared" si="3"/>
        <v>8.208955223880593E-2</v>
      </c>
      <c r="F39">
        <f t="shared" si="2"/>
        <v>5.2385150047573203E-5</v>
      </c>
    </row>
    <row r="40" spans="1:14" x14ac:dyDescent="0.2">
      <c r="A40" s="5">
        <v>42032</v>
      </c>
      <c r="B40">
        <v>67.84</v>
      </c>
      <c r="C40">
        <f t="shared" si="0"/>
        <v>0.73626769582072582</v>
      </c>
      <c r="D40">
        <f t="shared" si="1"/>
        <v>0.71574499974200168</v>
      </c>
      <c r="E40" s="16">
        <f t="shared" si="3"/>
        <v>8.5820895522388016E-2</v>
      </c>
      <c r="F40">
        <f t="shared" si="2"/>
        <v>3.6146135260494858E-5</v>
      </c>
    </row>
    <row r="41" spans="1:14" x14ac:dyDescent="0.2">
      <c r="A41" s="5">
        <v>42033</v>
      </c>
      <c r="B41">
        <v>68.900000000000006</v>
      </c>
      <c r="C41">
        <f t="shared" si="0"/>
        <v>0.74777187856792471</v>
      </c>
      <c r="D41">
        <f t="shared" si="1"/>
        <v>0.72110422315400102</v>
      </c>
      <c r="E41" s="16">
        <f t="shared" si="3"/>
        <v>8.9552238805970102E-2</v>
      </c>
      <c r="F41">
        <f t="shared" si="2"/>
        <v>6.3686314502308012E-5</v>
      </c>
    </row>
    <row r="42" spans="1:14" x14ac:dyDescent="0.2">
      <c r="A42" s="5">
        <v>42034</v>
      </c>
      <c r="B42">
        <v>70.489999999999995</v>
      </c>
      <c r="C42">
        <f t="shared" si="0"/>
        <v>0.76502815268872282</v>
      </c>
      <c r="D42">
        <f t="shared" si="1"/>
        <v>0.72432858882829665</v>
      </c>
      <c r="E42" s="16">
        <f t="shared" si="3"/>
        <v>9.3283582089552189E-2</v>
      </c>
      <c r="F42">
        <f t="shared" si="2"/>
        <v>1.5452000918180102E-4</v>
      </c>
    </row>
    <row r="43" spans="1:14" x14ac:dyDescent="0.2">
      <c r="A43" s="5">
        <v>42037</v>
      </c>
      <c r="B43">
        <v>68.834999999999994</v>
      </c>
      <c r="C43">
        <f t="shared" si="0"/>
        <v>0.74706643339946421</v>
      </c>
      <c r="D43">
        <f t="shared" si="1"/>
        <v>0.73608843018804448</v>
      </c>
      <c r="E43" s="16">
        <f t="shared" si="3"/>
        <v>9.7014925373134275E-2</v>
      </c>
      <c r="F43">
        <f t="shared" si="2"/>
        <v>1.169190454200928E-5</v>
      </c>
    </row>
    <row r="44" spans="1:14" x14ac:dyDescent="0.2">
      <c r="A44" s="5">
        <v>42038</v>
      </c>
      <c r="B44">
        <v>65.98</v>
      </c>
      <c r="C44">
        <f t="shared" si="0"/>
        <v>0.71608111100016936</v>
      </c>
      <c r="D44">
        <f t="shared" si="1"/>
        <v>0.72396512184143225</v>
      </c>
      <c r="E44" s="16">
        <f t="shared" si="3"/>
        <v>0.10074626865671636</v>
      </c>
      <c r="F44">
        <f t="shared" si="2"/>
        <v>6.2621489832801122E-6</v>
      </c>
    </row>
    <row r="45" spans="1:14" x14ac:dyDescent="0.2">
      <c r="A45" s="5">
        <v>42039</v>
      </c>
      <c r="B45">
        <v>67.12</v>
      </c>
      <c r="C45">
        <f t="shared" si="0"/>
        <v>0.72845353395470391</v>
      </c>
      <c r="D45">
        <f t="shared" si="1"/>
        <v>0.71349637731489024</v>
      </c>
      <c r="E45" s="16">
        <f t="shared" si="3"/>
        <v>0.10447761194029845</v>
      </c>
      <c r="F45">
        <f t="shared" si="2"/>
        <v>2.3373369302021717E-5</v>
      </c>
    </row>
    <row r="46" spans="1:14" x14ac:dyDescent="0.2">
      <c r="A46" s="5">
        <v>42040</v>
      </c>
      <c r="B46">
        <v>66.899000000000001</v>
      </c>
      <c r="C46">
        <f t="shared" si="0"/>
        <v>0.72605502038193892</v>
      </c>
      <c r="D46">
        <f t="shared" si="1"/>
        <v>0.73380518786462323</v>
      </c>
      <c r="E46" s="16">
        <f t="shared" si="3"/>
        <v>0.10820895522388053</v>
      </c>
      <c r="F46">
        <f t="shared" si="2"/>
        <v>6.4995812846270897E-6</v>
      </c>
    </row>
    <row r="47" spans="1:14" x14ac:dyDescent="0.2">
      <c r="A47" s="5">
        <v>42041</v>
      </c>
      <c r="B47">
        <v>67.224000000000004</v>
      </c>
      <c r="C47">
        <f t="shared" si="0"/>
        <v>0.72958224622424039</v>
      </c>
      <c r="D47">
        <f t="shared" si="1"/>
        <v>0.73497795857950043</v>
      </c>
      <c r="E47" s="16">
        <f t="shared" si="3"/>
        <v>0.11194029850746262</v>
      </c>
      <c r="F47">
        <f t="shared" si="2"/>
        <v>3.2589975918700565E-6</v>
      </c>
    </row>
    <row r="48" spans="1:14" x14ac:dyDescent="0.2">
      <c r="A48" s="5">
        <v>42044</v>
      </c>
      <c r="B48">
        <v>65.73</v>
      </c>
      <c r="C48">
        <f t="shared" si="0"/>
        <v>0.71336786035224509</v>
      </c>
      <c r="D48">
        <f t="shared" si="1"/>
        <v>0.71854317606985774</v>
      </c>
      <c r="E48" s="16">
        <f t="shared" si="3"/>
        <v>0.11567164179104471</v>
      </c>
      <c r="F48">
        <f t="shared" si="2"/>
        <v>3.098136851067254E-6</v>
      </c>
    </row>
    <row r="49" spans="1:6" x14ac:dyDescent="0.2">
      <c r="A49" s="5">
        <v>42045</v>
      </c>
      <c r="B49">
        <v>65.971000000000004</v>
      </c>
      <c r="C49">
        <f t="shared" si="0"/>
        <v>0.71598343397684405</v>
      </c>
      <c r="D49">
        <f t="shared" si="1"/>
        <v>0.72688938391264346</v>
      </c>
      <c r="E49" s="16">
        <f t="shared" si="3"/>
        <v>0.11940298507462679</v>
      </c>
      <c r="F49">
        <f t="shared" si="2"/>
        <v>1.4201760477870214E-5</v>
      </c>
    </row>
    <row r="50" spans="1:6" x14ac:dyDescent="0.2">
      <c r="A50" s="5">
        <v>42046</v>
      </c>
      <c r="B50">
        <v>66.25</v>
      </c>
      <c r="C50">
        <f t="shared" si="0"/>
        <v>0.71901142169992749</v>
      </c>
      <c r="D50">
        <f t="shared" si="1"/>
        <v>0.72235562116374763</v>
      </c>
      <c r="E50" s="16">
        <f t="shared" si="3"/>
        <v>0.12313432835820888</v>
      </c>
      <c r="F50">
        <f t="shared" si="2"/>
        <v>1.3770937006563139E-6</v>
      </c>
    </row>
    <row r="51" spans="1:6" x14ac:dyDescent="0.2">
      <c r="A51" s="5">
        <v>42047</v>
      </c>
      <c r="B51">
        <v>66.221000000000004</v>
      </c>
      <c r="C51">
        <f t="shared" si="0"/>
        <v>0.71869668462476832</v>
      </c>
      <c r="D51">
        <f t="shared" si="1"/>
        <v>0.70887234826954171</v>
      </c>
      <c r="E51" s="16">
        <f t="shared" si="3"/>
        <v>0.12686567164179097</v>
      </c>
      <c r="F51">
        <f t="shared" si="2"/>
        <v>1.2244768223512421E-5</v>
      </c>
    </row>
    <row r="52" spans="1:6" x14ac:dyDescent="0.2">
      <c r="A52" s="5">
        <v>42048</v>
      </c>
      <c r="B52">
        <v>63.646999999999998</v>
      </c>
      <c r="C52">
        <f t="shared" si="0"/>
        <v>0.69076105595374016</v>
      </c>
      <c r="D52">
        <f t="shared" si="1"/>
        <v>0.70839079329037913</v>
      </c>
      <c r="E52" s="16">
        <f t="shared" si="3"/>
        <v>0.13059701492537307</v>
      </c>
      <c r="F52">
        <f t="shared" si="2"/>
        <v>4.0590549811794301E-5</v>
      </c>
    </row>
    <row r="53" spans="1:6" x14ac:dyDescent="0.2">
      <c r="A53" s="5">
        <v>42052</v>
      </c>
      <c r="B53">
        <v>63.09</v>
      </c>
      <c r="C53">
        <f t="shared" si="0"/>
        <v>0.68471593351016491</v>
      </c>
      <c r="D53">
        <f t="shared" si="1"/>
        <v>0.70877322471289661</v>
      </c>
      <c r="E53" s="16">
        <f t="shared" si="3"/>
        <v>0.13432835820895517</v>
      </c>
      <c r="F53">
        <f t="shared" si="2"/>
        <v>7.7742975225631141E-5</v>
      </c>
    </row>
    <row r="54" spans="1:6" x14ac:dyDescent="0.2">
      <c r="A54" s="5">
        <v>42053</v>
      </c>
      <c r="B54">
        <v>61.52</v>
      </c>
      <c r="C54">
        <f t="shared" si="0"/>
        <v>0.66767671944120066</v>
      </c>
      <c r="D54">
        <f t="shared" si="1"/>
        <v>0.7028353059883532</v>
      </c>
      <c r="E54" s="16">
        <f t="shared" si="3"/>
        <v>0.13805970149253727</v>
      </c>
      <c r="F54">
        <f t="shared" si="2"/>
        <v>1.7065921528270055E-4</v>
      </c>
    </row>
    <row r="55" spans="1:6" x14ac:dyDescent="0.2">
      <c r="A55" s="5">
        <v>42054</v>
      </c>
      <c r="B55">
        <v>62.5</v>
      </c>
      <c r="C55">
        <f t="shared" si="0"/>
        <v>0.67831266198106366</v>
      </c>
      <c r="D55">
        <f t="shared" si="1"/>
        <v>0.69886067268330221</v>
      </c>
      <c r="E55" s="16">
        <f t="shared" si="3"/>
        <v>0.14179104477611937</v>
      </c>
      <c r="F55">
        <f t="shared" si="2"/>
        <v>5.9867120392290214E-5</v>
      </c>
    </row>
    <row r="56" spans="1:6" x14ac:dyDescent="0.2">
      <c r="A56" s="5">
        <v>42055</v>
      </c>
      <c r="B56">
        <v>62.015999999999998</v>
      </c>
      <c r="C56">
        <f t="shared" si="0"/>
        <v>0.67305980872668236</v>
      </c>
      <c r="D56">
        <f t="shared" si="1"/>
        <v>0.68946473226369309</v>
      </c>
      <c r="E56" s="16">
        <f t="shared" si="3"/>
        <v>0.14552238805970147</v>
      </c>
      <c r="F56">
        <f t="shared" si="2"/>
        <v>3.91632057236999E-5</v>
      </c>
    </row>
    <row r="57" spans="1:6" x14ac:dyDescent="0.2">
      <c r="A57" s="5">
        <v>42059</v>
      </c>
      <c r="B57">
        <v>63.09</v>
      </c>
      <c r="C57">
        <f t="shared" si="0"/>
        <v>0.68471593351016491</v>
      </c>
      <c r="D57">
        <f t="shared" si="1"/>
        <v>0.69873561597702905</v>
      </c>
      <c r="E57" s="16">
        <f t="shared" si="3"/>
        <v>0.14925373134328357</v>
      </c>
      <c r="F57">
        <f t="shared" si="2"/>
        <v>2.9336044249507113E-5</v>
      </c>
    </row>
    <row r="58" spans="1:6" x14ac:dyDescent="0.2">
      <c r="A58" s="5">
        <v>42060</v>
      </c>
      <c r="B58">
        <v>61.786000000000001</v>
      </c>
      <c r="C58">
        <f t="shared" si="0"/>
        <v>0.67056361813059207</v>
      </c>
      <c r="D58">
        <f t="shared" si="1"/>
        <v>0.69785551002213175</v>
      </c>
      <c r="E58" s="16">
        <f t="shared" si="3"/>
        <v>0.15298507462686567</v>
      </c>
      <c r="F58">
        <f t="shared" si="2"/>
        <v>1.1395052941716075E-4</v>
      </c>
    </row>
    <row r="59" spans="1:6" x14ac:dyDescent="0.2">
      <c r="A59" s="5">
        <v>42061</v>
      </c>
      <c r="B59">
        <v>60.874000000000002</v>
      </c>
      <c r="C59">
        <f t="shared" si="0"/>
        <v>0.66066567976696433</v>
      </c>
      <c r="D59">
        <f t="shared" si="1"/>
        <v>0.68933560983910147</v>
      </c>
      <c r="E59" s="16">
        <f t="shared" si="3"/>
        <v>0.15671641791044777</v>
      </c>
      <c r="F59">
        <f t="shared" si="2"/>
        <v>1.2881539326243212E-4</v>
      </c>
    </row>
    <row r="60" spans="1:6" x14ac:dyDescent="0.2">
      <c r="A60" s="5">
        <v>42062</v>
      </c>
      <c r="B60">
        <v>61.877000000000002</v>
      </c>
      <c r="C60">
        <f t="shared" si="0"/>
        <v>0.67155124136643651</v>
      </c>
      <c r="D60">
        <f t="shared" si="1"/>
        <v>0.67356475676405891</v>
      </c>
      <c r="E60" s="16">
        <f t="shared" si="3"/>
        <v>0.16044776119402987</v>
      </c>
      <c r="F60">
        <f t="shared" si="2"/>
        <v>6.5049441428316155E-7</v>
      </c>
    </row>
    <row r="61" spans="1:6" x14ac:dyDescent="0.2">
      <c r="A61" s="5">
        <v>42065</v>
      </c>
      <c r="B61">
        <v>62.26</v>
      </c>
      <c r="C61">
        <f t="shared" si="0"/>
        <v>0.67570794135905643</v>
      </c>
      <c r="D61">
        <f t="shared" si="1"/>
        <v>0.68523949962499842</v>
      </c>
      <c r="E61" s="16">
        <f t="shared" si="3"/>
        <v>0.16417910447761197</v>
      </c>
      <c r="F61">
        <f t="shared" si="2"/>
        <v>1.4915770638022646E-5</v>
      </c>
    </row>
    <row r="62" spans="1:6" x14ac:dyDescent="0.2">
      <c r="A62" s="5">
        <v>42066</v>
      </c>
      <c r="B62">
        <v>62.19</v>
      </c>
      <c r="C62">
        <f t="shared" si="0"/>
        <v>0.67494823117763758</v>
      </c>
      <c r="D62">
        <f t="shared" si="1"/>
        <v>0.69030589917291485</v>
      </c>
      <c r="E62" s="16">
        <f t="shared" si="3"/>
        <v>0.16791044776119407</v>
      </c>
      <c r="F62">
        <f t="shared" si="2"/>
        <v>3.9603016721613325E-5</v>
      </c>
    </row>
    <row r="63" spans="1:6" x14ac:dyDescent="0.2">
      <c r="A63" s="5">
        <v>42067</v>
      </c>
      <c r="B63">
        <v>61.8</v>
      </c>
      <c r="C63">
        <f t="shared" si="0"/>
        <v>0.67071556016687572</v>
      </c>
      <c r="D63">
        <f t="shared" si="1"/>
        <v>0.68813713883044469</v>
      </c>
      <c r="E63" s="16">
        <f t="shared" si="3"/>
        <v>0.17164179104477617</v>
      </c>
      <c r="F63">
        <f t="shared" si="2"/>
        <v>5.2095240835904471E-5</v>
      </c>
    </row>
    <row r="64" spans="1:6" x14ac:dyDescent="0.2">
      <c r="A64" s="5">
        <v>42068</v>
      </c>
      <c r="B64">
        <v>60.85</v>
      </c>
      <c r="C64">
        <f t="shared" si="0"/>
        <v>0.66040520770476363</v>
      </c>
      <c r="D64">
        <f t="shared" si="1"/>
        <v>0.69055538996154686</v>
      </c>
      <c r="E64" s="16">
        <f t="shared" si="3"/>
        <v>0.17537313432835827</v>
      </c>
      <c r="F64">
        <f t="shared" si="2"/>
        <v>1.5942005237130818E-4</v>
      </c>
    </row>
    <row r="65" spans="1:6" x14ac:dyDescent="0.2">
      <c r="A65" s="5">
        <v>42069</v>
      </c>
      <c r="B65">
        <v>59.55</v>
      </c>
      <c r="C65">
        <f t="shared" si="0"/>
        <v>0.6462963043355574</v>
      </c>
      <c r="D65">
        <f t="shared" si="1"/>
        <v>0.68808916850827373</v>
      </c>
      <c r="E65" s="16">
        <f t="shared" si="3"/>
        <v>0.17910447761194037</v>
      </c>
      <c r="F65">
        <f t="shared" si="2"/>
        <v>3.1283167088222983E-4</v>
      </c>
    </row>
    <row r="66" spans="1:6" x14ac:dyDescent="0.2">
      <c r="A66" s="5">
        <v>42073</v>
      </c>
      <c r="B66">
        <v>61.551000000000002</v>
      </c>
      <c r="C66">
        <f t="shared" si="0"/>
        <v>0.66801316252154319</v>
      </c>
      <c r="D66">
        <f t="shared" si="1"/>
        <v>0.6696842698879073</v>
      </c>
      <c r="E66" s="16">
        <f t="shared" si="3"/>
        <v>0.18283582089552247</v>
      </c>
      <c r="F66">
        <f t="shared" si="2"/>
        <v>5.1058728233546037E-7</v>
      </c>
    </row>
    <row r="67" spans="1:6" x14ac:dyDescent="0.2">
      <c r="A67" s="5">
        <v>42074</v>
      </c>
      <c r="B67">
        <v>62.08</v>
      </c>
      <c r="C67">
        <f t="shared" si="0"/>
        <v>0.6737544008925509</v>
      </c>
      <c r="D67">
        <f t="shared" si="1"/>
        <v>0.68431725897076845</v>
      </c>
      <c r="E67" s="16">
        <f t="shared" si="3"/>
        <v>0.18656716417910457</v>
      </c>
      <c r="F67">
        <f t="shared" si="2"/>
        <v>2.0816039324732434E-5</v>
      </c>
    </row>
    <row r="68" spans="1:6" x14ac:dyDescent="0.2">
      <c r="A68" s="5">
        <v>42075</v>
      </c>
      <c r="B68">
        <v>61.1</v>
      </c>
      <c r="C68">
        <f t="shared" si="0"/>
        <v>0.6631184583526879</v>
      </c>
      <c r="D68">
        <f t="shared" si="1"/>
        <v>0.69727773788405178</v>
      </c>
      <c r="E68" s="16">
        <f t="shared" si="3"/>
        <v>0.19029850746268667</v>
      </c>
      <c r="F68">
        <f t="shared" si="2"/>
        <v>2.220510271760995E-4</v>
      </c>
    </row>
    <row r="69" spans="1:6" x14ac:dyDescent="0.2">
      <c r="A69" s="5">
        <v>42076</v>
      </c>
      <c r="B69">
        <v>61.1</v>
      </c>
      <c r="C69">
        <f t="shared" si="0"/>
        <v>0.6631184583526879</v>
      </c>
      <c r="D69">
        <f t="shared" si="1"/>
        <v>0.68053845328240004</v>
      </c>
      <c r="E69" s="16">
        <f t="shared" si="3"/>
        <v>0.19402985074626877</v>
      </c>
      <c r="F69">
        <f t="shared" si="2"/>
        <v>5.8879565724859058E-5</v>
      </c>
    </row>
    <row r="70" spans="1:6" x14ac:dyDescent="0.2">
      <c r="A70" s="5">
        <v>42079</v>
      </c>
      <c r="B70">
        <v>62.152999999999999</v>
      </c>
      <c r="C70">
        <f t="shared" si="0"/>
        <v>0.67454667008174485</v>
      </c>
      <c r="D70">
        <f t="shared" si="1"/>
        <v>0.6830614969268094</v>
      </c>
      <c r="E70" s="16">
        <f t="shared" si="3"/>
        <v>0.19776119402985087</v>
      </c>
      <c r="F70">
        <f t="shared" si="2"/>
        <v>1.4338136711477214E-5</v>
      </c>
    </row>
    <row r="71" spans="1:6" x14ac:dyDescent="0.2">
      <c r="A71" s="5">
        <v>42080</v>
      </c>
      <c r="B71">
        <v>61.88</v>
      </c>
      <c r="C71">
        <f t="shared" si="0"/>
        <v>0.67158380037421161</v>
      </c>
      <c r="D71">
        <f t="shared" si="1"/>
        <v>0.69076281270853279</v>
      </c>
      <c r="E71" s="16">
        <f t="shared" si="3"/>
        <v>0.20149253731343297</v>
      </c>
      <c r="F71">
        <f t="shared" si="2"/>
        <v>7.4115909561501425E-5</v>
      </c>
    </row>
    <row r="72" spans="1:6" x14ac:dyDescent="0.2">
      <c r="A72" s="5">
        <v>42081</v>
      </c>
      <c r="B72">
        <v>61.222000000000001</v>
      </c>
      <c r="C72">
        <f t="shared" si="0"/>
        <v>0.66444252466887488</v>
      </c>
      <c r="D72">
        <f t="shared" si="1"/>
        <v>0.67875453454293821</v>
      </c>
      <c r="E72" s="16">
        <f t="shared" si="3"/>
        <v>0.20522388059701507</v>
      </c>
      <c r="F72">
        <f t="shared" si="2"/>
        <v>4.2036751734853587E-5</v>
      </c>
    </row>
    <row r="73" spans="1:6" x14ac:dyDescent="0.2">
      <c r="A73" s="5">
        <v>42082</v>
      </c>
      <c r="B73">
        <v>60.127000000000002</v>
      </c>
      <c r="C73">
        <f t="shared" ref="C73:C136" si="4">B73/(MAX($B$8:$B$1003)*1.1)</f>
        <v>0.65255848683096673</v>
      </c>
      <c r="D73">
        <f t="shared" si="1"/>
        <v>0.67987944433127212</v>
      </c>
      <c r="E73" s="16">
        <f t="shared" si="3"/>
        <v>0.20895522388059717</v>
      </c>
      <c r="F73">
        <f t="shared" si="2"/>
        <v>1.5597143376520765E-4</v>
      </c>
    </row>
    <row r="74" spans="1:6" x14ac:dyDescent="0.2">
      <c r="A74" s="5">
        <v>42083</v>
      </c>
      <c r="B74">
        <v>59.59</v>
      </c>
      <c r="C74">
        <f t="shared" si="4"/>
        <v>0.64673042443922535</v>
      </c>
      <c r="D74">
        <f t="shared" si="1"/>
        <v>0.69132814724952363</v>
      </c>
      <c r="E74" s="16">
        <f t="shared" si="3"/>
        <v>0.21268656716417927</v>
      </c>
      <c r="F74">
        <f t="shared" si="2"/>
        <v>4.230244110158935E-4</v>
      </c>
    </row>
    <row r="75" spans="1:6" x14ac:dyDescent="0.2">
      <c r="A75" s="5">
        <v>42086</v>
      </c>
      <c r="B75">
        <v>58.6</v>
      </c>
      <c r="C75">
        <f t="shared" si="4"/>
        <v>0.63598595187344531</v>
      </c>
      <c r="D75">
        <f t="shared" si="1"/>
        <v>0.67824704655188894</v>
      </c>
      <c r="E75" s="16">
        <f t="shared" si="3"/>
        <v>0.21641791044776137</v>
      </c>
      <c r="F75">
        <f t="shared" si="2"/>
        <v>3.8652241477008187E-4</v>
      </c>
    </row>
    <row r="76" spans="1:6" x14ac:dyDescent="0.2">
      <c r="A76" s="5">
        <v>42087</v>
      </c>
      <c r="B76">
        <v>57.68</v>
      </c>
      <c r="C76">
        <f t="shared" si="4"/>
        <v>0.62600118948908401</v>
      </c>
      <c r="D76">
        <f t="shared" si="1"/>
        <v>0.66808237615445265</v>
      </c>
      <c r="E76" s="16">
        <f t="shared" si="3"/>
        <v>0.22014925373134347</v>
      </c>
      <c r="F76">
        <f t="shared" si="2"/>
        <v>3.8984608208496443E-4</v>
      </c>
    </row>
    <row r="77" spans="1:6" x14ac:dyDescent="0.2">
      <c r="A77" s="5">
        <v>42088</v>
      </c>
      <c r="B77">
        <v>56.78</v>
      </c>
      <c r="C77">
        <f t="shared" si="4"/>
        <v>0.61623348715655679</v>
      </c>
      <c r="D77">
        <f t="shared" si="1"/>
        <v>0.66835933308057549</v>
      </c>
      <c r="E77" s="16">
        <f t="shared" si="3"/>
        <v>0.22388059701492558</v>
      </c>
      <c r="F77">
        <f t="shared" si="2"/>
        <v>6.0830682387191185E-4</v>
      </c>
    </row>
    <row r="78" spans="1:6" x14ac:dyDescent="0.2">
      <c r="A78" s="5">
        <v>42089</v>
      </c>
      <c r="B78">
        <v>57.149000000000001</v>
      </c>
      <c r="C78">
        <f t="shared" si="4"/>
        <v>0.62023824511289294</v>
      </c>
      <c r="D78">
        <f t="shared" si="1"/>
        <v>0.66622673361846774</v>
      </c>
      <c r="E78" s="16">
        <f t="shared" si="3"/>
        <v>0.22761194029850768</v>
      </c>
      <c r="F78">
        <f t="shared" si="2"/>
        <v>4.8138584170399489E-4</v>
      </c>
    </row>
    <row r="79" spans="1:6" x14ac:dyDescent="0.2">
      <c r="A79" s="5">
        <v>42090</v>
      </c>
      <c r="B79">
        <v>57.271000000000001</v>
      </c>
      <c r="C79">
        <f t="shared" si="4"/>
        <v>0.62156231142908003</v>
      </c>
      <c r="D79">
        <f t="shared" si="1"/>
        <v>0.66034571805137343</v>
      </c>
      <c r="E79" s="16">
        <f t="shared" si="3"/>
        <v>0.23134328358208978</v>
      </c>
      <c r="F79">
        <f t="shared" si="2"/>
        <v>3.4797560825473693E-4</v>
      </c>
    </row>
    <row r="80" spans="1:6" x14ac:dyDescent="0.2">
      <c r="A80" s="5">
        <v>42093</v>
      </c>
      <c r="B80">
        <v>57.826000000000001</v>
      </c>
      <c r="C80">
        <f t="shared" si="4"/>
        <v>0.6275857278674718</v>
      </c>
      <c r="D80">
        <f t="shared" si="1"/>
        <v>0.65723336792512221</v>
      </c>
      <c r="E80" s="16">
        <f t="shared" si="3"/>
        <v>0.23507462686567188</v>
      </c>
      <c r="F80">
        <f t="shared" si="2"/>
        <v>2.0662649754568619E-4</v>
      </c>
    </row>
    <row r="81" spans="1:6" x14ac:dyDescent="0.2">
      <c r="A81" s="5">
        <v>42094</v>
      </c>
      <c r="B81">
        <v>58.186999999999998</v>
      </c>
      <c r="C81">
        <f t="shared" si="4"/>
        <v>0.63150366180307438</v>
      </c>
      <c r="D81">
        <f t="shared" si="1"/>
        <v>0.65511387352568762</v>
      </c>
      <c r="E81" s="16">
        <f t="shared" si="3"/>
        <v>0.23880597014925398</v>
      </c>
      <c r="F81">
        <f t="shared" si="2"/>
        <v>1.3312050091620874E-4</v>
      </c>
    </row>
    <row r="82" spans="1:6" x14ac:dyDescent="0.2">
      <c r="A82" s="5">
        <v>42095</v>
      </c>
      <c r="B82">
        <v>57.88</v>
      </c>
      <c r="C82">
        <f t="shared" si="4"/>
        <v>0.62817179000742351</v>
      </c>
      <c r="D82">
        <f t="shared" ref="D82:D145" si="5">TANH(SUM(TANH(SUM(C73*$C$6,C74*$D$6,C75*$E$6))*$L$6,TANH(SUM(C76*$F$6,C77*$G$6,C78*$H$6))*$M$6,TANH(SUM(C79*$I$6,C80*$J$6,C81*$K$6))*$N$6))*$O$6</f>
        <v>0.65964691366190786</v>
      </c>
      <c r="E82" s="16">
        <f t="shared" si="3"/>
        <v>0.24253731343283608</v>
      </c>
      <c r="F82">
        <f t="shared" ref="F82:F145" si="6">((C82-D82)*(C82-D82))*E82</f>
        <v>2.4027769249712792E-4</v>
      </c>
    </row>
    <row r="83" spans="1:6" x14ac:dyDescent="0.2">
      <c r="A83" s="5">
        <v>42096</v>
      </c>
      <c r="B83">
        <v>56.649000000000001</v>
      </c>
      <c r="C83">
        <f t="shared" si="4"/>
        <v>0.6148117438170444</v>
      </c>
      <c r="D83">
        <f t="shared" si="5"/>
        <v>0.65536225474691279</v>
      </c>
      <c r="E83" s="16">
        <f t="shared" ref="E83:E146" si="7">E82+1/(285-17)</f>
        <v>0.24626865671641818</v>
      </c>
      <c r="F83">
        <f t="shared" si="6"/>
        <v>4.0495037246433921E-4</v>
      </c>
    </row>
    <row r="84" spans="1:6" x14ac:dyDescent="0.2">
      <c r="A84" s="5">
        <v>42097</v>
      </c>
      <c r="B84">
        <v>56.7</v>
      </c>
      <c r="C84">
        <f t="shared" si="4"/>
        <v>0.61536524694922101</v>
      </c>
      <c r="D84">
        <f t="shared" si="5"/>
        <v>0.64740091172388115</v>
      </c>
      <c r="E84" s="16">
        <f t="shared" si="7"/>
        <v>0.25000000000000028</v>
      </c>
      <c r="F84">
        <f t="shared" si="6"/>
        <v>2.5657095438860029E-4</v>
      </c>
    </row>
    <row r="85" spans="1:6" x14ac:dyDescent="0.2">
      <c r="A85" s="5">
        <v>42100</v>
      </c>
      <c r="B85">
        <v>55.7</v>
      </c>
      <c r="C85">
        <f t="shared" si="4"/>
        <v>0.60451224435752393</v>
      </c>
      <c r="D85">
        <f t="shared" si="5"/>
        <v>0.65106382095062842</v>
      </c>
      <c r="E85" s="16">
        <f t="shared" si="7"/>
        <v>0.25373134328358238</v>
      </c>
      <c r="F85">
        <f t="shared" si="6"/>
        <v>5.4984832561436568E-4</v>
      </c>
    </row>
    <row r="86" spans="1:6" x14ac:dyDescent="0.2">
      <c r="A86" s="5">
        <v>42101</v>
      </c>
      <c r="B86">
        <v>55.139000000000003</v>
      </c>
      <c r="C86">
        <f t="shared" si="4"/>
        <v>0.59842370990358196</v>
      </c>
      <c r="D86">
        <f t="shared" si="5"/>
        <v>0.65351459113617327</v>
      </c>
      <c r="E86" s="16">
        <f t="shared" si="7"/>
        <v>0.25746268656716448</v>
      </c>
      <c r="F86">
        <f t="shared" si="6"/>
        <v>7.8140059124574813E-4</v>
      </c>
    </row>
    <row r="87" spans="1:6" x14ac:dyDescent="0.2">
      <c r="A87" s="5">
        <v>42102</v>
      </c>
      <c r="B87">
        <v>53.79</v>
      </c>
      <c r="C87">
        <f t="shared" si="4"/>
        <v>0.58378300940738259</v>
      </c>
      <c r="D87">
        <f t="shared" si="5"/>
        <v>0.64424887439578393</v>
      </c>
      <c r="E87" s="16">
        <f t="shared" si="7"/>
        <v>0.26119402985074658</v>
      </c>
      <c r="F87">
        <f t="shared" si="6"/>
        <v>9.5495693289436882E-4</v>
      </c>
    </row>
    <row r="88" spans="1:6" x14ac:dyDescent="0.2">
      <c r="A88" s="5">
        <v>42103</v>
      </c>
      <c r="B88">
        <v>52.2</v>
      </c>
      <c r="C88">
        <f t="shared" si="4"/>
        <v>0.56652673528658437</v>
      </c>
      <c r="D88">
        <f t="shared" si="5"/>
        <v>0.64326800920879179</v>
      </c>
      <c r="E88" s="16">
        <f t="shared" si="7"/>
        <v>0.26492537313432868</v>
      </c>
      <c r="F88">
        <f t="shared" si="6"/>
        <v>1.5602046333859437E-3</v>
      </c>
    </row>
    <row r="89" spans="1:6" x14ac:dyDescent="0.2">
      <c r="A89" s="5">
        <v>42104</v>
      </c>
      <c r="B89">
        <v>52.19</v>
      </c>
      <c r="C89">
        <f t="shared" si="4"/>
        <v>0.56641820526066744</v>
      </c>
      <c r="D89">
        <f t="shared" si="5"/>
        <v>0.63033948819364816</v>
      </c>
      <c r="E89" s="16">
        <f t="shared" si="7"/>
        <v>0.26865671641791078</v>
      </c>
      <c r="F89">
        <f t="shared" si="6"/>
        <v>1.0977126479457789E-3</v>
      </c>
    </row>
    <row r="90" spans="1:6" x14ac:dyDescent="0.2">
      <c r="A90" s="5">
        <v>42107</v>
      </c>
      <c r="B90">
        <v>52.93</v>
      </c>
      <c r="C90">
        <f t="shared" si="4"/>
        <v>0.57444942717852321</v>
      </c>
      <c r="D90">
        <f t="shared" si="5"/>
        <v>0.62199496250350761</v>
      </c>
      <c r="E90" s="16">
        <f t="shared" si="7"/>
        <v>0.27238805970149288</v>
      </c>
      <c r="F90">
        <f t="shared" si="6"/>
        <v>6.1575443597676114E-4</v>
      </c>
    </row>
    <row r="91" spans="1:6" x14ac:dyDescent="0.2">
      <c r="A91" s="5">
        <v>42108</v>
      </c>
      <c r="B91">
        <v>51.66</v>
      </c>
      <c r="C91">
        <f t="shared" si="4"/>
        <v>0.560666113887068</v>
      </c>
      <c r="D91">
        <f t="shared" si="5"/>
        <v>0.62686933686044255</v>
      </c>
      <c r="E91" s="16">
        <f t="shared" si="7"/>
        <v>0.27611940298507498</v>
      </c>
      <c r="F91">
        <f t="shared" si="6"/>
        <v>1.2101945454202022E-3</v>
      </c>
    </row>
    <row r="92" spans="1:6" x14ac:dyDescent="0.2">
      <c r="A92" s="5">
        <v>42109</v>
      </c>
      <c r="B92">
        <v>50.597000000000001</v>
      </c>
      <c r="C92">
        <f t="shared" si="4"/>
        <v>0.54912937213209412</v>
      </c>
      <c r="D92">
        <f t="shared" si="5"/>
        <v>0.61715084936799069</v>
      </c>
      <c r="E92" s="16">
        <f t="shared" si="7"/>
        <v>0.27985074626865708</v>
      </c>
      <c r="F92">
        <f t="shared" si="6"/>
        <v>1.2948473970205976E-3</v>
      </c>
    </row>
    <row r="93" spans="1:6" x14ac:dyDescent="0.2">
      <c r="A93" s="5">
        <v>42110</v>
      </c>
      <c r="B93">
        <v>50.08</v>
      </c>
      <c r="C93">
        <f t="shared" si="4"/>
        <v>0.54351836979218671</v>
      </c>
      <c r="D93">
        <f t="shared" si="5"/>
        <v>0.60349430630513556</v>
      </c>
      <c r="E93" s="16">
        <f t="shared" si="7"/>
        <v>0.28358208955223918</v>
      </c>
      <c r="F93">
        <f t="shared" si="6"/>
        <v>1.0200768097238845E-3</v>
      </c>
    </row>
    <row r="94" spans="1:6" x14ac:dyDescent="0.2">
      <c r="A94" s="5">
        <v>42111</v>
      </c>
      <c r="B94">
        <v>51.74</v>
      </c>
      <c r="C94">
        <f t="shared" si="4"/>
        <v>0.56153435409440378</v>
      </c>
      <c r="D94">
        <f t="shared" si="5"/>
        <v>0.60715116480057363</v>
      </c>
      <c r="E94" s="16">
        <f t="shared" si="7"/>
        <v>0.28731343283582128</v>
      </c>
      <c r="F94">
        <f t="shared" si="6"/>
        <v>5.9786863157908665E-4</v>
      </c>
    </row>
    <row r="95" spans="1:6" x14ac:dyDescent="0.2">
      <c r="A95" s="5">
        <v>42114</v>
      </c>
      <c r="B95">
        <v>53.12</v>
      </c>
      <c r="C95">
        <f t="shared" si="4"/>
        <v>0.57651149767094567</v>
      </c>
      <c r="D95">
        <f t="shared" si="5"/>
        <v>0.60541511230586209</v>
      </c>
      <c r="E95" s="16">
        <f t="shared" si="7"/>
        <v>0.29104477611940338</v>
      </c>
      <c r="F95">
        <f t="shared" si="6"/>
        <v>2.4314431805661548E-4</v>
      </c>
    </row>
    <row r="96" spans="1:6" x14ac:dyDescent="0.2">
      <c r="A96" s="5">
        <v>42115</v>
      </c>
      <c r="B96">
        <v>53.709000000000003</v>
      </c>
      <c r="C96">
        <f t="shared" si="4"/>
        <v>0.58290391619745519</v>
      </c>
      <c r="D96">
        <f t="shared" si="5"/>
        <v>0.61384597452824508</v>
      </c>
      <c r="E96" s="16">
        <f t="shared" si="7"/>
        <v>0.29477611940298548</v>
      </c>
      <c r="F96">
        <f t="shared" si="6"/>
        <v>2.8222189151468069E-4</v>
      </c>
    </row>
    <row r="97" spans="1:6" x14ac:dyDescent="0.2">
      <c r="A97" s="5">
        <v>42116</v>
      </c>
      <c r="B97">
        <v>52.905000000000001</v>
      </c>
      <c r="C97">
        <f t="shared" si="4"/>
        <v>0.57417810211373077</v>
      </c>
      <c r="D97">
        <f t="shared" si="5"/>
        <v>0.62408978586553632</v>
      </c>
      <c r="E97" s="16">
        <f t="shared" si="7"/>
        <v>0.29850746268656758</v>
      </c>
      <c r="F97">
        <f t="shared" si="6"/>
        <v>7.4363467908664278E-4</v>
      </c>
    </row>
    <row r="98" spans="1:6" x14ac:dyDescent="0.2">
      <c r="A98" s="5">
        <v>42117</v>
      </c>
      <c r="B98">
        <v>50.834000000000003</v>
      </c>
      <c r="C98">
        <f t="shared" si="4"/>
        <v>0.55170153374632624</v>
      </c>
      <c r="D98">
        <f t="shared" si="5"/>
        <v>0.62123911942485999</v>
      </c>
      <c r="E98" s="16">
        <f t="shared" si="7"/>
        <v>0.30223880597014968</v>
      </c>
      <c r="F98">
        <f t="shared" si="6"/>
        <v>1.4614684387386332E-3</v>
      </c>
    </row>
    <row r="99" spans="1:6" x14ac:dyDescent="0.2">
      <c r="A99" s="5">
        <v>42118</v>
      </c>
      <c r="B99">
        <v>51.344999999999999</v>
      </c>
      <c r="C99">
        <f t="shared" si="4"/>
        <v>0.55724741807068345</v>
      </c>
      <c r="D99">
        <f t="shared" si="5"/>
        <v>0.60215406872895583</v>
      </c>
      <c r="E99" s="16">
        <f t="shared" si="7"/>
        <v>0.30597014925373178</v>
      </c>
      <c r="F99">
        <f t="shared" si="6"/>
        <v>6.1702162841125981E-4</v>
      </c>
    </row>
    <row r="100" spans="1:6" x14ac:dyDescent="0.2">
      <c r="A100" s="5">
        <v>42121</v>
      </c>
      <c r="B100">
        <v>51.308999999999997</v>
      </c>
      <c r="C100">
        <f t="shared" si="4"/>
        <v>0.55685670997738235</v>
      </c>
      <c r="D100">
        <f t="shared" si="5"/>
        <v>0.60366151735635765</v>
      </c>
      <c r="E100" s="16">
        <f t="shared" si="7"/>
        <v>0.30970149253731388</v>
      </c>
      <c r="F100">
        <f t="shared" si="6"/>
        <v>6.7845996076114801E-4</v>
      </c>
    </row>
    <row r="101" spans="1:6" x14ac:dyDescent="0.2">
      <c r="A101" s="5">
        <v>42122</v>
      </c>
      <c r="B101">
        <v>51.7</v>
      </c>
      <c r="C101">
        <f t="shared" si="4"/>
        <v>0.56110023399073594</v>
      </c>
      <c r="D101">
        <f t="shared" si="5"/>
        <v>0.61762833755026558</v>
      </c>
      <c r="E101" s="16">
        <f t="shared" si="7"/>
        <v>0.31343283582089598</v>
      </c>
      <c r="F101">
        <f t="shared" si="6"/>
        <v>1.0015515870563456E-3</v>
      </c>
    </row>
    <row r="102" spans="1:6" x14ac:dyDescent="0.2">
      <c r="A102" s="5">
        <v>42123</v>
      </c>
      <c r="B102">
        <v>51.488999999999997</v>
      </c>
      <c r="C102">
        <f t="shared" si="4"/>
        <v>0.55881025044388777</v>
      </c>
      <c r="D102">
        <f t="shared" si="5"/>
        <v>0.61989184810629738</v>
      </c>
      <c r="E102" s="16">
        <f t="shared" si="7"/>
        <v>0.31716417910447808</v>
      </c>
      <c r="F102">
        <f t="shared" si="6"/>
        <v>1.1833273645685135E-3</v>
      </c>
    </row>
    <row r="103" spans="1:6" x14ac:dyDescent="0.2">
      <c r="A103" s="5">
        <v>42124</v>
      </c>
      <c r="B103">
        <v>51.469000000000001</v>
      </c>
      <c r="C103">
        <f t="shared" si="4"/>
        <v>0.55859319039205391</v>
      </c>
      <c r="D103">
        <f t="shared" si="5"/>
        <v>0.62214162547894269</v>
      </c>
      <c r="E103" s="16">
        <f t="shared" si="7"/>
        <v>0.32089552238806018</v>
      </c>
      <c r="F103">
        <f t="shared" si="6"/>
        <v>1.2959056334752128E-3</v>
      </c>
    </row>
    <row r="104" spans="1:6" x14ac:dyDescent="0.2">
      <c r="A104" s="5">
        <v>42129</v>
      </c>
      <c r="B104">
        <v>50.77</v>
      </c>
      <c r="C104">
        <f t="shared" si="4"/>
        <v>0.55100694158045771</v>
      </c>
      <c r="D104">
        <f t="shared" si="5"/>
        <v>0.61603004080226886</v>
      </c>
      <c r="E104" s="16">
        <f t="shared" si="7"/>
        <v>0.32462686567164228</v>
      </c>
      <c r="F104">
        <f t="shared" si="6"/>
        <v>1.3725235023120405E-3</v>
      </c>
    </row>
    <row r="105" spans="1:6" x14ac:dyDescent="0.2">
      <c r="A105" s="5">
        <v>42130</v>
      </c>
      <c r="B105">
        <v>49.8</v>
      </c>
      <c r="C105">
        <f t="shared" si="4"/>
        <v>0.54047952906651153</v>
      </c>
      <c r="D105">
        <f t="shared" si="5"/>
        <v>0.59932888930426975</v>
      </c>
      <c r="E105" s="16">
        <f t="shared" si="7"/>
        <v>0.32835820895522438</v>
      </c>
      <c r="F105">
        <f t="shared" si="6"/>
        <v>1.1371856478903843E-3</v>
      </c>
    </row>
    <row r="106" spans="1:6" x14ac:dyDescent="0.2">
      <c r="A106" s="5">
        <v>42131</v>
      </c>
      <c r="B106">
        <v>50.543999999999997</v>
      </c>
      <c r="C106">
        <f t="shared" si="4"/>
        <v>0.54855416299473414</v>
      </c>
      <c r="D106">
        <f t="shared" si="5"/>
        <v>0.59281695597725614</v>
      </c>
      <c r="E106" s="16">
        <f t="shared" si="7"/>
        <v>0.33208955223880648</v>
      </c>
      <c r="F106">
        <f t="shared" si="6"/>
        <v>6.5062813803212912E-4</v>
      </c>
    </row>
    <row r="107" spans="1:6" x14ac:dyDescent="0.2">
      <c r="A107" s="5">
        <v>42132</v>
      </c>
      <c r="B107">
        <v>51.05</v>
      </c>
      <c r="C107">
        <f t="shared" si="4"/>
        <v>0.55404578230613277</v>
      </c>
      <c r="D107">
        <f t="shared" si="5"/>
        <v>0.60735158726804317</v>
      </c>
      <c r="E107" s="16">
        <f t="shared" si="7"/>
        <v>0.33582089552238858</v>
      </c>
      <c r="F107">
        <f t="shared" si="6"/>
        <v>9.5423804416922095E-4</v>
      </c>
    </row>
    <row r="108" spans="1:6" x14ac:dyDescent="0.2">
      <c r="A108" s="5">
        <v>42136</v>
      </c>
      <c r="B108">
        <v>50.65</v>
      </c>
      <c r="C108">
        <f t="shared" si="4"/>
        <v>0.54970458126945398</v>
      </c>
      <c r="D108">
        <f t="shared" si="5"/>
        <v>0.61220956351259026</v>
      </c>
      <c r="E108" s="16">
        <f t="shared" si="7"/>
        <v>0.33955223880597069</v>
      </c>
      <c r="F108">
        <f t="shared" si="6"/>
        <v>1.3265874077408419E-3</v>
      </c>
    </row>
    <row r="109" spans="1:6" x14ac:dyDescent="0.2">
      <c r="A109" s="5">
        <v>42137</v>
      </c>
      <c r="B109">
        <v>49.088000000000001</v>
      </c>
      <c r="C109">
        <f t="shared" si="4"/>
        <v>0.5327521912212233</v>
      </c>
      <c r="D109">
        <f t="shared" si="5"/>
        <v>0.60403647300277985</v>
      </c>
      <c r="E109" s="16">
        <f t="shared" si="7"/>
        <v>0.34328358208955279</v>
      </c>
      <c r="F109">
        <f t="shared" si="6"/>
        <v>1.744377956262453E-3</v>
      </c>
    </row>
    <row r="110" spans="1:6" x14ac:dyDescent="0.2">
      <c r="A110" s="5">
        <v>42138</v>
      </c>
      <c r="B110">
        <v>49.98</v>
      </c>
      <c r="C110">
        <f t="shared" si="4"/>
        <v>0.54243306953301695</v>
      </c>
      <c r="D110">
        <f t="shared" si="5"/>
        <v>0.59505665346835956</v>
      </c>
      <c r="E110" s="16">
        <f t="shared" si="7"/>
        <v>0.34701492537313489</v>
      </c>
      <c r="F110">
        <f t="shared" si="6"/>
        <v>9.6096816237539165E-4</v>
      </c>
    </row>
    <row r="111" spans="1:6" x14ac:dyDescent="0.2">
      <c r="A111" s="5">
        <v>42139</v>
      </c>
      <c r="B111">
        <v>49.814999999999998</v>
      </c>
      <c r="C111">
        <f t="shared" si="4"/>
        <v>0.54064232410538693</v>
      </c>
      <c r="D111">
        <f t="shared" si="5"/>
        <v>0.60029753042021916</v>
      </c>
      <c r="E111" s="16">
        <f t="shared" si="7"/>
        <v>0.35074626865671699</v>
      </c>
      <c r="F111">
        <f t="shared" si="6"/>
        <v>1.2482160529989899E-3</v>
      </c>
    </row>
    <row r="112" spans="1:6" x14ac:dyDescent="0.2">
      <c r="A112" s="5">
        <v>42142</v>
      </c>
      <c r="B112">
        <v>49.124000000000002</v>
      </c>
      <c r="C112">
        <f t="shared" si="4"/>
        <v>0.53314289931452441</v>
      </c>
      <c r="D112">
        <f t="shared" si="5"/>
        <v>0.59791729350921852</v>
      </c>
      <c r="E112" s="16">
        <f t="shared" si="7"/>
        <v>0.35447761194029909</v>
      </c>
      <c r="F112">
        <f t="shared" si="6"/>
        <v>1.4872895657183384E-3</v>
      </c>
    </row>
    <row r="113" spans="1:6" x14ac:dyDescent="0.2">
      <c r="A113" s="5">
        <v>42143</v>
      </c>
      <c r="B113">
        <v>49.448</v>
      </c>
      <c r="C113">
        <f t="shared" si="4"/>
        <v>0.53665927215423415</v>
      </c>
      <c r="D113">
        <f t="shared" si="5"/>
        <v>0.58629802185952473</v>
      </c>
      <c r="E113" s="16">
        <f t="shared" si="7"/>
        <v>0.35820895522388119</v>
      </c>
      <c r="F113">
        <f t="shared" si="6"/>
        <v>8.8262882590011598E-4</v>
      </c>
    </row>
    <row r="114" spans="1:6" x14ac:dyDescent="0.2">
      <c r="A114" s="5">
        <v>42144</v>
      </c>
      <c r="B114">
        <v>49.99</v>
      </c>
      <c r="C114">
        <f t="shared" si="4"/>
        <v>0.542541599558934</v>
      </c>
      <c r="D114">
        <f t="shared" si="5"/>
        <v>0.60095346233198432</v>
      </c>
      <c r="E114" s="16">
        <f t="shared" si="7"/>
        <v>0.36194029850746329</v>
      </c>
      <c r="F114">
        <f t="shared" si="6"/>
        <v>1.2349206497160965E-3</v>
      </c>
    </row>
    <row r="115" spans="1:6" x14ac:dyDescent="0.2">
      <c r="A115" s="5">
        <v>42145</v>
      </c>
      <c r="B115">
        <v>49.86</v>
      </c>
      <c r="C115">
        <f t="shared" si="4"/>
        <v>0.54113070922201334</v>
      </c>
      <c r="D115">
        <f t="shared" si="5"/>
        <v>0.60602697130557681</v>
      </c>
      <c r="E115" s="16">
        <f t="shared" si="7"/>
        <v>0.36567164179104539</v>
      </c>
      <c r="F115">
        <f t="shared" si="6"/>
        <v>1.5400351999142513E-3</v>
      </c>
    </row>
    <row r="116" spans="1:6" x14ac:dyDescent="0.2">
      <c r="A116" s="5">
        <v>42146</v>
      </c>
      <c r="B116">
        <v>49.95</v>
      </c>
      <c r="C116">
        <f t="shared" si="4"/>
        <v>0.54210747945526616</v>
      </c>
      <c r="D116">
        <f t="shared" si="5"/>
        <v>0.58918572212356302</v>
      </c>
      <c r="E116" s="16">
        <f t="shared" si="7"/>
        <v>0.36940298507462749</v>
      </c>
      <c r="F116">
        <f t="shared" si="6"/>
        <v>8.1873034455511181E-4</v>
      </c>
    </row>
    <row r="117" spans="1:6" x14ac:dyDescent="0.2">
      <c r="A117" s="5">
        <v>42150</v>
      </c>
      <c r="B117">
        <v>50.5</v>
      </c>
      <c r="C117">
        <f t="shared" si="4"/>
        <v>0.54807663088069947</v>
      </c>
      <c r="D117">
        <f t="shared" si="5"/>
        <v>0.59125652752960434</v>
      </c>
      <c r="E117" s="16">
        <f t="shared" si="7"/>
        <v>0.37313432835820959</v>
      </c>
      <c r="F117">
        <f t="shared" si="6"/>
        <v>6.9571025172018993E-4</v>
      </c>
    </row>
    <row r="118" spans="1:6" x14ac:dyDescent="0.2">
      <c r="A118" s="5">
        <v>42151</v>
      </c>
      <c r="B118">
        <v>51.62</v>
      </c>
      <c r="C118">
        <f t="shared" si="4"/>
        <v>0.56023199378340005</v>
      </c>
      <c r="D118">
        <f t="shared" si="5"/>
        <v>0.60758215493978485</v>
      </c>
      <c r="E118" s="16">
        <f t="shared" si="7"/>
        <v>0.37686567164179169</v>
      </c>
      <c r="F118">
        <f t="shared" si="6"/>
        <v>8.4494706684737743E-4</v>
      </c>
    </row>
    <row r="119" spans="1:6" x14ac:dyDescent="0.2">
      <c r="A119" s="5">
        <v>42152</v>
      </c>
      <c r="B119">
        <v>52.84</v>
      </c>
      <c r="C119">
        <f t="shared" si="4"/>
        <v>0.5734726569452705</v>
      </c>
      <c r="D119">
        <f t="shared" si="5"/>
        <v>0.60530420172899535</v>
      </c>
      <c r="E119" s="16">
        <f t="shared" si="7"/>
        <v>0.38059701492537379</v>
      </c>
      <c r="F119">
        <f t="shared" si="6"/>
        <v>3.8563887618830154E-4</v>
      </c>
    </row>
    <row r="120" spans="1:6" x14ac:dyDescent="0.2">
      <c r="A120" s="5">
        <v>42153</v>
      </c>
      <c r="B120">
        <v>52.27</v>
      </c>
      <c r="C120">
        <f t="shared" si="4"/>
        <v>0.56728644546800322</v>
      </c>
      <c r="D120">
        <f t="shared" si="5"/>
        <v>0.61160842248133207</v>
      </c>
      <c r="E120" s="16">
        <f t="shared" si="7"/>
        <v>0.38432835820895589</v>
      </c>
      <c r="F120">
        <f t="shared" si="6"/>
        <v>7.5498909543326726E-4</v>
      </c>
    </row>
    <row r="121" spans="1:6" x14ac:dyDescent="0.2">
      <c r="A121" s="5">
        <v>42156</v>
      </c>
      <c r="B121">
        <v>53.25</v>
      </c>
      <c r="C121">
        <f t="shared" si="4"/>
        <v>0.57792238800786622</v>
      </c>
      <c r="D121">
        <f t="shared" si="5"/>
        <v>0.6158691103528342</v>
      </c>
      <c r="E121" s="16">
        <f t="shared" si="7"/>
        <v>0.38805970149253799</v>
      </c>
      <c r="F121">
        <f t="shared" si="6"/>
        <v>5.5878801723699217E-4</v>
      </c>
    </row>
    <row r="122" spans="1:6" x14ac:dyDescent="0.2">
      <c r="A122" s="5">
        <v>42157</v>
      </c>
      <c r="B122">
        <v>53.22</v>
      </c>
      <c r="C122">
        <f t="shared" si="4"/>
        <v>0.57759679793011531</v>
      </c>
      <c r="D122">
        <f t="shared" si="5"/>
        <v>0.61899623468049947</v>
      </c>
      <c r="E122" s="16">
        <f t="shared" si="7"/>
        <v>0.39179104477612009</v>
      </c>
      <c r="F122">
        <f t="shared" si="6"/>
        <v>6.714959072431024E-4</v>
      </c>
    </row>
    <row r="123" spans="1:6" x14ac:dyDescent="0.2">
      <c r="A123" s="5">
        <v>42158</v>
      </c>
      <c r="B123">
        <v>53.93</v>
      </c>
      <c r="C123">
        <f t="shared" si="4"/>
        <v>0.58530242977022018</v>
      </c>
      <c r="D123">
        <f t="shared" si="5"/>
        <v>0.62475928083012222</v>
      </c>
      <c r="E123" s="16">
        <f t="shared" si="7"/>
        <v>0.39552238805970219</v>
      </c>
      <c r="F123">
        <f t="shared" si="6"/>
        <v>6.1576629899145281E-4</v>
      </c>
    </row>
    <row r="124" spans="1:6" x14ac:dyDescent="0.2">
      <c r="A124" s="5">
        <v>42159</v>
      </c>
      <c r="B124">
        <v>55.746000000000002</v>
      </c>
      <c r="C124">
        <f t="shared" si="4"/>
        <v>0.60501148247674208</v>
      </c>
      <c r="D124">
        <f t="shared" si="5"/>
        <v>0.62320613113905787</v>
      </c>
      <c r="E124" s="16">
        <f t="shared" si="7"/>
        <v>0.39925373134328429</v>
      </c>
      <c r="F124">
        <f t="shared" si="6"/>
        <v>1.3217104729151797E-4</v>
      </c>
    </row>
    <row r="125" spans="1:6" x14ac:dyDescent="0.2">
      <c r="A125" s="5">
        <v>42160</v>
      </c>
      <c r="B125">
        <v>56.475999999999999</v>
      </c>
      <c r="C125">
        <f t="shared" si="4"/>
        <v>0.61293417436868081</v>
      </c>
      <c r="D125">
        <f t="shared" si="5"/>
        <v>0.64107837716804761</v>
      </c>
      <c r="E125" s="16">
        <f t="shared" si="7"/>
        <v>0.40298507462686639</v>
      </c>
      <c r="F125">
        <f t="shared" si="6"/>
        <v>3.1920292660777557E-4</v>
      </c>
    </row>
    <row r="126" spans="1:6" x14ac:dyDescent="0.2">
      <c r="A126" s="5">
        <v>42163</v>
      </c>
      <c r="B126">
        <v>56.048999999999999</v>
      </c>
      <c r="C126">
        <f t="shared" si="4"/>
        <v>0.60829994226202622</v>
      </c>
      <c r="D126">
        <f t="shared" si="5"/>
        <v>0.65190172630011478</v>
      </c>
      <c r="E126" s="16">
        <f t="shared" si="7"/>
        <v>0.40671641791044849</v>
      </c>
      <c r="F126">
        <f t="shared" si="6"/>
        <v>7.7321491519458541E-4</v>
      </c>
    </row>
    <row r="127" spans="1:6" x14ac:dyDescent="0.2">
      <c r="A127" s="5">
        <v>42164</v>
      </c>
      <c r="B127">
        <v>55.7</v>
      </c>
      <c r="C127">
        <f t="shared" si="4"/>
        <v>0.60451224435752393</v>
      </c>
      <c r="D127">
        <f t="shared" si="5"/>
        <v>0.64129338341348241</v>
      </c>
      <c r="E127" s="16">
        <f t="shared" si="7"/>
        <v>0.41044776119403059</v>
      </c>
      <c r="F127">
        <f t="shared" si="6"/>
        <v>5.5527515271609415E-4</v>
      </c>
    </row>
    <row r="128" spans="1:6" x14ac:dyDescent="0.2">
      <c r="A128" s="5">
        <v>42165</v>
      </c>
      <c r="B128">
        <v>54.2</v>
      </c>
      <c r="C128">
        <f t="shared" si="4"/>
        <v>0.58823274046997842</v>
      </c>
      <c r="D128">
        <f t="shared" si="5"/>
        <v>0.64145314672216924</v>
      </c>
      <c r="E128" s="16">
        <f t="shared" si="7"/>
        <v>0.41417910447761269</v>
      </c>
      <c r="F128">
        <f t="shared" si="6"/>
        <v>1.1731257172498295E-3</v>
      </c>
    </row>
    <row r="129" spans="1:6" x14ac:dyDescent="0.2">
      <c r="A129" s="5">
        <v>42166</v>
      </c>
      <c r="B129">
        <v>54.610999999999997</v>
      </c>
      <c r="C129">
        <f t="shared" si="4"/>
        <v>0.59269332453516588</v>
      </c>
      <c r="D129">
        <f t="shared" si="5"/>
        <v>0.64115187948166041</v>
      </c>
      <c r="E129" s="16">
        <f t="shared" si="7"/>
        <v>0.41791044776119479</v>
      </c>
      <c r="F129">
        <f t="shared" si="6"/>
        <v>9.8135049746370388E-4</v>
      </c>
    </row>
    <row r="130" spans="1:6" x14ac:dyDescent="0.2">
      <c r="A130" s="5">
        <v>42170</v>
      </c>
      <c r="B130">
        <v>54.576000000000001</v>
      </c>
      <c r="C130">
        <f t="shared" si="4"/>
        <v>0.59231346944445651</v>
      </c>
      <c r="D130">
        <f t="shared" si="5"/>
        <v>0.63514455297707006</v>
      </c>
      <c r="E130" s="16">
        <f t="shared" si="7"/>
        <v>0.42164179104477689</v>
      </c>
      <c r="F130">
        <f t="shared" si="6"/>
        <v>7.7350258945254767E-4</v>
      </c>
    </row>
    <row r="131" spans="1:6" x14ac:dyDescent="0.2">
      <c r="A131" s="5">
        <v>42171</v>
      </c>
      <c r="B131">
        <v>54.1</v>
      </c>
      <c r="C131">
        <f t="shared" si="4"/>
        <v>0.58714744021080878</v>
      </c>
      <c r="D131">
        <f t="shared" si="5"/>
        <v>0.64791527147726724</v>
      </c>
      <c r="E131" s="16">
        <f t="shared" si="7"/>
        <v>0.42537313432835899</v>
      </c>
      <c r="F131">
        <f t="shared" si="6"/>
        <v>1.5707878437256721E-3</v>
      </c>
    </row>
    <row r="132" spans="1:6" x14ac:dyDescent="0.2">
      <c r="A132" s="5">
        <v>42172</v>
      </c>
      <c r="B132">
        <v>54.201000000000001</v>
      </c>
      <c r="C132">
        <f t="shared" si="4"/>
        <v>0.58824359347257016</v>
      </c>
      <c r="D132">
        <f t="shared" si="5"/>
        <v>0.64303627432108268</v>
      </c>
      <c r="E132" s="16">
        <f t="shared" si="7"/>
        <v>0.42910447761194109</v>
      </c>
      <c r="F132">
        <f t="shared" si="6"/>
        <v>1.2882737148328357E-3</v>
      </c>
    </row>
    <row r="133" spans="1:6" x14ac:dyDescent="0.2">
      <c r="A133" s="5">
        <v>42173</v>
      </c>
      <c r="B133">
        <v>53.374000000000002</v>
      </c>
      <c r="C133">
        <f t="shared" si="4"/>
        <v>0.57926816032923667</v>
      </c>
      <c r="D133">
        <f t="shared" si="5"/>
        <v>0.63725860278360291</v>
      </c>
      <c r="E133" s="16">
        <f t="shared" si="7"/>
        <v>0.43283582089552319</v>
      </c>
      <c r="F133">
        <f t="shared" si="6"/>
        <v>1.4555798666498791E-3</v>
      </c>
    </row>
    <row r="134" spans="1:6" x14ac:dyDescent="0.2">
      <c r="A134" s="5">
        <v>42174</v>
      </c>
      <c r="B134">
        <v>54.24</v>
      </c>
      <c r="C134">
        <f t="shared" si="4"/>
        <v>0.58866686057364637</v>
      </c>
      <c r="D134">
        <f t="shared" si="5"/>
        <v>0.63243423120923203</v>
      </c>
      <c r="E134" s="16">
        <f t="shared" si="7"/>
        <v>0.43656716417910529</v>
      </c>
      <c r="F134">
        <f t="shared" si="6"/>
        <v>8.362805212136919E-4</v>
      </c>
    </row>
    <row r="135" spans="1:6" x14ac:dyDescent="0.2">
      <c r="A135" s="5">
        <v>42177</v>
      </c>
      <c r="B135">
        <v>53.920999999999999</v>
      </c>
      <c r="C135">
        <f t="shared" si="4"/>
        <v>0.58520475274689499</v>
      </c>
      <c r="D135">
        <f t="shared" si="5"/>
        <v>0.62628110598226516</v>
      </c>
      <c r="E135" s="16">
        <f t="shared" si="7"/>
        <v>0.44029850746268739</v>
      </c>
      <c r="F135">
        <f t="shared" si="6"/>
        <v>7.4290105158132571E-4</v>
      </c>
    </row>
    <row r="136" spans="1:6" x14ac:dyDescent="0.2">
      <c r="A136" s="5">
        <v>42178</v>
      </c>
      <c r="B136">
        <v>54.3</v>
      </c>
      <c r="C136">
        <f t="shared" si="4"/>
        <v>0.58931804072914806</v>
      </c>
      <c r="D136">
        <f t="shared" si="5"/>
        <v>0.62979762804463912</v>
      </c>
      <c r="E136" s="16">
        <f t="shared" si="7"/>
        <v>0.44402985074626949</v>
      </c>
      <c r="F136">
        <f t="shared" si="6"/>
        <v>7.2758597656217791E-4</v>
      </c>
    </row>
    <row r="137" spans="1:6" x14ac:dyDescent="0.2">
      <c r="A137" s="5">
        <v>42179</v>
      </c>
      <c r="B137">
        <v>54.231000000000002</v>
      </c>
      <c r="C137">
        <f t="shared" ref="C137:C200" si="8">B137/(MAX($B$8:$B$1003)*1.1)</f>
        <v>0.58856918355032106</v>
      </c>
      <c r="D137">
        <f t="shared" si="5"/>
        <v>0.63263529703761068</v>
      </c>
      <c r="E137" s="16">
        <f t="shared" si="7"/>
        <v>0.44776119402985159</v>
      </c>
      <c r="F137">
        <f t="shared" si="6"/>
        <v>8.6947269755583193E-4</v>
      </c>
    </row>
    <row r="138" spans="1:6" x14ac:dyDescent="0.2">
      <c r="A138" s="5">
        <v>42180</v>
      </c>
      <c r="B138">
        <v>54.62</v>
      </c>
      <c r="C138">
        <f t="shared" si="8"/>
        <v>0.59279100155849118</v>
      </c>
      <c r="D138">
        <f t="shared" si="5"/>
        <v>0.63359559122143772</v>
      </c>
      <c r="E138" s="16">
        <f t="shared" si="7"/>
        <v>0.4514925373134337</v>
      </c>
      <c r="F138">
        <f t="shared" si="6"/>
        <v>7.5174163822736939E-4</v>
      </c>
    </row>
    <row r="139" spans="1:6" x14ac:dyDescent="0.2">
      <c r="A139" s="5">
        <v>42181</v>
      </c>
      <c r="B139">
        <v>55.09</v>
      </c>
      <c r="C139">
        <f t="shared" si="8"/>
        <v>0.59789191277658882</v>
      </c>
      <c r="D139">
        <f t="shared" si="5"/>
        <v>0.6339115151799255</v>
      </c>
      <c r="E139" s="16">
        <f t="shared" si="7"/>
        <v>0.4552238805970158</v>
      </c>
      <c r="F139">
        <f t="shared" si="6"/>
        <v>5.9061281488777663E-4</v>
      </c>
    </row>
    <row r="140" spans="1:6" x14ac:dyDescent="0.2">
      <c r="A140" s="5">
        <v>42184</v>
      </c>
      <c r="B140">
        <v>55.268000000000001</v>
      </c>
      <c r="C140">
        <f t="shared" si="8"/>
        <v>0.59982374723791088</v>
      </c>
      <c r="D140">
        <f t="shared" si="5"/>
        <v>0.63561656772826491</v>
      </c>
      <c r="E140" s="16">
        <f t="shared" si="7"/>
        <v>0.4589552238805979</v>
      </c>
      <c r="F140">
        <f t="shared" si="6"/>
        <v>5.8797946953182605E-4</v>
      </c>
    </row>
    <row r="141" spans="1:6" x14ac:dyDescent="0.2">
      <c r="A141" s="5">
        <v>42185</v>
      </c>
      <c r="B141">
        <v>55.75</v>
      </c>
      <c r="C141">
        <f t="shared" si="8"/>
        <v>0.60505489448710881</v>
      </c>
      <c r="D141">
        <f t="shared" si="5"/>
        <v>0.63783564664099346</v>
      </c>
      <c r="E141" s="16">
        <f t="shared" si="7"/>
        <v>0.46268656716418</v>
      </c>
      <c r="F141">
        <f t="shared" si="6"/>
        <v>4.9719267261204292E-4</v>
      </c>
    </row>
    <row r="142" spans="1:6" x14ac:dyDescent="0.2">
      <c r="A142" s="5">
        <v>42186</v>
      </c>
      <c r="B142">
        <v>55.555</v>
      </c>
      <c r="C142">
        <f t="shared" si="8"/>
        <v>0.60293855898172788</v>
      </c>
      <c r="D142">
        <f t="shared" si="5"/>
        <v>0.64368130921826472</v>
      </c>
      <c r="E142" s="16">
        <f t="shared" si="7"/>
        <v>0.4664179104477621</v>
      </c>
      <c r="F142">
        <f t="shared" si="6"/>
        <v>7.7424053024105683E-4</v>
      </c>
    </row>
    <row r="143" spans="1:6" x14ac:dyDescent="0.2">
      <c r="A143" s="5">
        <v>42187</v>
      </c>
      <c r="B143">
        <v>55.47</v>
      </c>
      <c r="C143">
        <f t="shared" si="8"/>
        <v>0.60201605376143363</v>
      </c>
      <c r="D143">
        <f t="shared" si="5"/>
        <v>0.64235806927816519</v>
      </c>
      <c r="E143" s="16">
        <f t="shared" si="7"/>
        <v>0.4701492537313442</v>
      </c>
      <c r="F143">
        <f t="shared" si="6"/>
        <v>7.6515766869395072E-4</v>
      </c>
    </row>
    <row r="144" spans="1:6" x14ac:dyDescent="0.2">
      <c r="A144" s="5">
        <v>42188</v>
      </c>
      <c r="B144">
        <v>55.759</v>
      </c>
      <c r="C144">
        <f t="shared" si="8"/>
        <v>0.60515257151043411</v>
      </c>
      <c r="D144">
        <f t="shared" si="5"/>
        <v>0.64170069380957551</v>
      </c>
      <c r="E144" s="16">
        <f t="shared" si="7"/>
        <v>0.4738805970149263</v>
      </c>
      <c r="F144">
        <f t="shared" si="6"/>
        <v>6.3299323110563765E-4</v>
      </c>
    </row>
    <row r="145" spans="1:6" x14ac:dyDescent="0.2">
      <c r="A145" s="5">
        <v>42191</v>
      </c>
      <c r="B145">
        <v>56.45</v>
      </c>
      <c r="C145">
        <f t="shared" si="8"/>
        <v>0.61265199630129674</v>
      </c>
      <c r="D145">
        <f t="shared" si="5"/>
        <v>0.64460891925873653</v>
      </c>
      <c r="E145" s="16">
        <f t="shared" si="7"/>
        <v>0.4776119402985084</v>
      </c>
      <c r="F145">
        <f t="shared" si="6"/>
        <v>4.8775877010519145E-4</v>
      </c>
    </row>
    <row r="146" spans="1:6" x14ac:dyDescent="0.2">
      <c r="A146" s="5">
        <v>42192</v>
      </c>
      <c r="B146">
        <v>57.627000000000002</v>
      </c>
      <c r="C146">
        <f t="shared" si="8"/>
        <v>0.62542598035172414</v>
      </c>
      <c r="D146">
        <f t="shared" ref="D146:D209" si="9">TANH(SUM(TANH(SUM(C137*$C$6,C138*$D$6,C139*$E$6))*$L$6,TANH(SUM(C140*$F$6,C141*$G$6,C142*$H$6))*$M$6,TANH(SUM(C143*$I$6,C144*$J$6,C145*$K$6))*$N$6))*$O$6</f>
        <v>0.6508043344522928</v>
      </c>
      <c r="E146" s="16">
        <f t="shared" si="7"/>
        <v>0.4813432835820905</v>
      </c>
      <c r="F146">
        <f t="shared" ref="F146:F209" si="10">((C146-D146)*(C146-D146))*E146</f>
        <v>3.100143676647269E-4</v>
      </c>
    </row>
    <row r="147" spans="1:6" x14ac:dyDescent="0.2">
      <c r="A147" s="5">
        <v>42193</v>
      </c>
      <c r="B147">
        <v>57.22</v>
      </c>
      <c r="C147">
        <f t="shared" si="8"/>
        <v>0.62100880829690341</v>
      </c>
      <c r="D147">
        <f t="shared" si="9"/>
        <v>0.6554557535659975</v>
      </c>
      <c r="E147" s="16">
        <f t="shared" ref="E147:E210" si="11">E146+1/(285-17)</f>
        <v>0.4850746268656726</v>
      </c>
      <c r="F147">
        <f t="shared" si="10"/>
        <v>5.7558569025505807E-4</v>
      </c>
    </row>
    <row r="148" spans="1:6" x14ac:dyDescent="0.2">
      <c r="A148" s="5">
        <v>42194</v>
      </c>
      <c r="B148">
        <v>56.823999999999998</v>
      </c>
      <c r="C148">
        <f t="shared" si="8"/>
        <v>0.61671101927059135</v>
      </c>
      <c r="D148">
        <f t="shared" si="9"/>
        <v>0.65530281560664372</v>
      </c>
      <c r="E148" s="16">
        <f t="shared" si="11"/>
        <v>0.4888059701492547</v>
      </c>
      <c r="F148">
        <f t="shared" si="10"/>
        <v>7.2799180418686021E-4</v>
      </c>
    </row>
    <row r="149" spans="1:6" x14ac:dyDescent="0.2">
      <c r="A149" s="5">
        <v>42195</v>
      </c>
      <c r="B149">
        <v>56.328000000000003</v>
      </c>
      <c r="C149">
        <f t="shared" si="8"/>
        <v>0.61132792998510976</v>
      </c>
      <c r="D149">
        <f t="shared" si="9"/>
        <v>0.65098844539617839</v>
      </c>
      <c r="E149" s="16">
        <f t="shared" si="11"/>
        <v>0.4925373134328368</v>
      </c>
      <c r="F149">
        <f t="shared" si="10"/>
        <v>7.7473976012184045E-4</v>
      </c>
    </row>
    <row r="150" spans="1:6" x14ac:dyDescent="0.2">
      <c r="A150" s="5">
        <v>42198</v>
      </c>
      <c r="B150">
        <v>56.704999999999998</v>
      </c>
      <c r="C150">
        <f t="shared" si="8"/>
        <v>0.61541951196217948</v>
      </c>
      <c r="D150">
        <f t="shared" si="9"/>
        <v>0.65070661954309084</v>
      </c>
      <c r="E150" s="16">
        <f t="shared" si="11"/>
        <v>0.4962686567164189</v>
      </c>
      <c r="F150">
        <f t="shared" si="10"/>
        <v>6.1794378682748633E-4</v>
      </c>
    </row>
    <row r="151" spans="1:6" x14ac:dyDescent="0.2">
      <c r="A151" s="5">
        <v>42199</v>
      </c>
      <c r="B151">
        <v>56.63</v>
      </c>
      <c r="C151">
        <f t="shared" si="8"/>
        <v>0.61460553676780216</v>
      </c>
      <c r="D151">
        <f t="shared" si="9"/>
        <v>0.65194666153918335</v>
      </c>
      <c r="E151" s="16">
        <f t="shared" si="11"/>
        <v>0.500000000000001</v>
      </c>
      <c r="F151">
        <f t="shared" si="10"/>
        <v>6.9717979959593019E-4</v>
      </c>
    </row>
    <row r="152" spans="1:6" x14ac:dyDescent="0.2">
      <c r="A152" s="5">
        <v>42200</v>
      </c>
      <c r="B152">
        <v>56.84</v>
      </c>
      <c r="C152">
        <f t="shared" si="8"/>
        <v>0.6168846673120586</v>
      </c>
      <c r="D152">
        <f t="shared" si="9"/>
        <v>0.65404402348234569</v>
      </c>
      <c r="E152" s="16">
        <f t="shared" si="11"/>
        <v>0.50373134328358304</v>
      </c>
      <c r="F152">
        <f t="shared" si="10"/>
        <v>6.9556118053613653E-4</v>
      </c>
    </row>
    <row r="153" spans="1:6" x14ac:dyDescent="0.2">
      <c r="A153" s="5">
        <v>42201</v>
      </c>
      <c r="B153">
        <v>56.6</v>
      </c>
      <c r="C153">
        <f t="shared" si="8"/>
        <v>0.61427994669005126</v>
      </c>
      <c r="D153">
        <f t="shared" si="9"/>
        <v>0.65762991307034269</v>
      </c>
      <c r="E153" s="16">
        <f t="shared" si="11"/>
        <v>0.50746268656716509</v>
      </c>
      <c r="F153">
        <f t="shared" si="10"/>
        <v>9.5363381934121809E-4</v>
      </c>
    </row>
    <row r="154" spans="1:6" x14ac:dyDescent="0.2">
      <c r="A154" s="5">
        <v>42202</v>
      </c>
      <c r="B154">
        <v>56.95</v>
      </c>
      <c r="C154">
        <f t="shared" si="8"/>
        <v>0.61807849759714528</v>
      </c>
      <c r="D154">
        <f t="shared" si="9"/>
        <v>0.6574429159253512</v>
      </c>
      <c r="E154" s="16">
        <f t="shared" si="11"/>
        <v>0.51119402985074713</v>
      </c>
      <c r="F154">
        <f t="shared" si="10"/>
        <v>7.9212450728942375E-4</v>
      </c>
    </row>
    <row r="155" spans="1:6" x14ac:dyDescent="0.2">
      <c r="A155" s="5">
        <v>42205</v>
      </c>
      <c r="B155">
        <v>57.005000000000003</v>
      </c>
      <c r="C155">
        <f t="shared" si="8"/>
        <v>0.61867541273968862</v>
      </c>
      <c r="D155">
        <f t="shared" si="9"/>
        <v>0.6512738154423382</v>
      </c>
      <c r="E155" s="16">
        <f t="shared" si="11"/>
        <v>0.51492537313432918</v>
      </c>
      <c r="F155">
        <f t="shared" si="10"/>
        <v>5.4718846458749098E-4</v>
      </c>
    </row>
    <row r="156" spans="1:6" x14ac:dyDescent="0.2">
      <c r="A156" s="5">
        <v>42206</v>
      </c>
      <c r="B156">
        <v>56.811999999999998</v>
      </c>
      <c r="C156">
        <f t="shared" si="8"/>
        <v>0.61658078323949106</v>
      </c>
      <c r="D156">
        <f t="shared" si="9"/>
        <v>0.65180036362499572</v>
      </c>
      <c r="E156" s="16">
        <f t="shared" si="11"/>
        <v>0.51865671641791122</v>
      </c>
      <c r="F156">
        <f t="shared" si="10"/>
        <v>6.4335156385004718E-4</v>
      </c>
    </row>
    <row r="157" spans="1:6" x14ac:dyDescent="0.2">
      <c r="A157" s="5">
        <v>42207</v>
      </c>
      <c r="B157">
        <v>57.12</v>
      </c>
      <c r="C157">
        <f t="shared" si="8"/>
        <v>0.61992350803773366</v>
      </c>
      <c r="D157">
        <f t="shared" si="9"/>
        <v>0.65109476631033425</v>
      </c>
      <c r="E157" s="16">
        <f t="shared" si="11"/>
        <v>0.52238805970149327</v>
      </c>
      <c r="F157">
        <f t="shared" si="10"/>
        <v>5.0757696985673163E-4</v>
      </c>
    </row>
    <row r="158" spans="1:6" x14ac:dyDescent="0.2">
      <c r="A158" s="5">
        <v>42208</v>
      </c>
      <c r="B158">
        <v>57.503999999999998</v>
      </c>
      <c r="C158">
        <f t="shared" si="8"/>
        <v>0.62409106103294532</v>
      </c>
      <c r="D158">
        <f t="shared" si="9"/>
        <v>0.65548715417411263</v>
      </c>
      <c r="E158" s="16">
        <f t="shared" si="11"/>
        <v>0.52611940298507531</v>
      </c>
      <c r="F158">
        <f t="shared" si="10"/>
        <v>5.1860361081555414E-4</v>
      </c>
    </row>
    <row r="159" spans="1:6" x14ac:dyDescent="0.2">
      <c r="A159" s="5">
        <v>42209</v>
      </c>
      <c r="B159">
        <v>58.524999999999999</v>
      </c>
      <c r="C159">
        <f t="shared" si="8"/>
        <v>0.635171976679068</v>
      </c>
      <c r="D159">
        <f t="shared" si="9"/>
        <v>0.65838867388848854</v>
      </c>
      <c r="E159" s="16">
        <f t="shared" si="11"/>
        <v>0.52985074626865736</v>
      </c>
      <c r="F159">
        <f t="shared" si="10"/>
        <v>2.8559751553200045E-4</v>
      </c>
    </row>
    <row r="160" spans="1:6" x14ac:dyDescent="0.2">
      <c r="A160" s="5">
        <v>42212</v>
      </c>
      <c r="B160">
        <v>59.25</v>
      </c>
      <c r="C160">
        <f t="shared" si="8"/>
        <v>0.64304040355804837</v>
      </c>
      <c r="D160">
        <f t="shared" si="9"/>
        <v>0.66104267931224259</v>
      </c>
      <c r="E160" s="16">
        <f t="shared" si="11"/>
        <v>0.5335820895522394</v>
      </c>
      <c r="F160">
        <f t="shared" si="10"/>
        <v>1.7292431463879503E-4</v>
      </c>
    </row>
    <row r="161" spans="1:6" x14ac:dyDescent="0.2">
      <c r="A161" s="5">
        <v>42213</v>
      </c>
      <c r="B161">
        <v>60.558999999999997</v>
      </c>
      <c r="C161">
        <f t="shared" si="8"/>
        <v>0.65724698395057979</v>
      </c>
      <c r="D161">
        <f t="shared" si="9"/>
        <v>0.66597275965837321</v>
      </c>
      <c r="E161" s="16">
        <f t="shared" si="11"/>
        <v>0.53731343283582145</v>
      </c>
      <c r="F161">
        <f t="shared" si="10"/>
        <v>4.0910594347729046E-5</v>
      </c>
    </row>
    <row r="162" spans="1:6" x14ac:dyDescent="0.2">
      <c r="A162" s="5">
        <v>42214</v>
      </c>
      <c r="B162">
        <v>59.6</v>
      </c>
      <c r="C162">
        <f t="shared" si="8"/>
        <v>0.64683895446514239</v>
      </c>
      <c r="D162">
        <f t="shared" si="9"/>
        <v>0.67336513448906132</v>
      </c>
      <c r="E162" s="16">
        <f t="shared" si="11"/>
        <v>0.54104477611940349</v>
      </c>
      <c r="F162">
        <f t="shared" si="10"/>
        <v>3.8069978681304735E-4</v>
      </c>
    </row>
    <row r="163" spans="1:6" x14ac:dyDescent="0.2">
      <c r="A163" s="5">
        <v>42215</v>
      </c>
      <c r="B163">
        <v>59.77</v>
      </c>
      <c r="C163">
        <f t="shared" si="8"/>
        <v>0.64868396490573088</v>
      </c>
      <c r="D163">
        <f t="shared" si="9"/>
        <v>0.67024719116647724</v>
      </c>
      <c r="E163" s="16">
        <f t="shared" si="11"/>
        <v>0.54477611940298554</v>
      </c>
      <c r="F163">
        <f t="shared" si="10"/>
        <v>2.5330603771915193E-4</v>
      </c>
    </row>
    <row r="164" spans="1:6" x14ac:dyDescent="0.2">
      <c r="A164" s="5">
        <v>42216</v>
      </c>
      <c r="B164">
        <v>60.755000000000003</v>
      </c>
      <c r="C164">
        <f t="shared" si="8"/>
        <v>0.65937417245855245</v>
      </c>
      <c r="D164">
        <f t="shared" si="9"/>
        <v>0.66767032661023151</v>
      </c>
      <c r="E164" s="16">
        <f t="shared" si="11"/>
        <v>0.54850746268656758</v>
      </c>
      <c r="F164">
        <f t="shared" si="10"/>
        <v>3.7751669907231323E-5</v>
      </c>
    </row>
    <row r="165" spans="1:6" x14ac:dyDescent="0.2">
      <c r="A165" s="5">
        <v>42219</v>
      </c>
      <c r="B165">
        <v>62.65</v>
      </c>
      <c r="C165">
        <f t="shared" si="8"/>
        <v>0.67994061236981818</v>
      </c>
      <c r="D165">
        <f t="shared" si="9"/>
        <v>0.6814024793754585</v>
      </c>
      <c r="E165" s="16">
        <f t="shared" si="11"/>
        <v>0.55223880597014963</v>
      </c>
      <c r="F165">
        <f t="shared" si="10"/>
        <v>1.1801647800097501E-6</v>
      </c>
    </row>
    <row r="166" spans="1:6" x14ac:dyDescent="0.2">
      <c r="A166" s="5">
        <v>42220</v>
      </c>
      <c r="B166">
        <v>63.1</v>
      </c>
      <c r="C166">
        <f t="shared" si="8"/>
        <v>0.68482446353608195</v>
      </c>
      <c r="D166">
        <f t="shared" si="9"/>
        <v>0.68936571306865491</v>
      </c>
      <c r="E166" s="16">
        <f t="shared" si="11"/>
        <v>0.55597014925373167</v>
      </c>
      <c r="F166">
        <f t="shared" si="10"/>
        <v>1.1465743097936642E-5</v>
      </c>
    </row>
    <row r="167" spans="1:6" x14ac:dyDescent="0.2">
      <c r="A167" s="5">
        <v>42221</v>
      </c>
      <c r="B167">
        <v>62.863999999999997</v>
      </c>
      <c r="C167">
        <f t="shared" si="8"/>
        <v>0.68226315492444134</v>
      </c>
      <c r="D167">
        <f t="shared" si="9"/>
        <v>0.69281756493995694</v>
      </c>
      <c r="E167" s="16">
        <f t="shared" si="11"/>
        <v>0.55970149253731372</v>
      </c>
      <c r="F167">
        <f t="shared" si="10"/>
        <v>6.2348267225158282E-5</v>
      </c>
    </row>
    <row r="168" spans="1:6" x14ac:dyDescent="0.2">
      <c r="A168" s="5">
        <v>42222</v>
      </c>
      <c r="B168">
        <v>64.13</v>
      </c>
      <c r="C168">
        <f t="shared" si="8"/>
        <v>0.69600305620552982</v>
      </c>
      <c r="D168">
        <f t="shared" si="9"/>
        <v>0.69455109796772696</v>
      </c>
      <c r="E168" s="16">
        <f t="shared" si="11"/>
        <v>0.56343283582089576</v>
      </c>
      <c r="F168">
        <f t="shared" si="10"/>
        <v>1.1878193707942664E-6</v>
      </c>
    </row>
    <row r="169" spans="1:6" x14ac:dyDescent="0.2">
      <c r="A169" s="5">
        <v>42223</v>
      </c>
      <c r="B169">
        <v>64.531999999999996</v>
      </c>
      <c r="C169">
        <f t="shared" si="8"/>
        <v>0.70036596324739198</v>
      </c>
      <c r="D169">
        <f t="shared" si="9"/>
        <v>0.70066427826541855</v>
      </c>
      <c r="E169" s="16">
        <f t="shared" si="11"/>
        <v>0.56716417910447781</v>
      </c>
      <c r="F169">
        <f t="shared" si="10"/>
        <v>5.0472989541006122E-8</v>
      </c>
    </row>
    <row r="170" spans="1:6" x14ac:dyDescent="0.2">
      <c r="A170" s="5">
        <v>42226</v>
      </c>
      <c r="B170">
        <v>63.999000000000002</v>
      </c>
      <c r="C170">
        <f t="shared" si="8"/>
        <v>0.69458131286601754</v>
      </c>
      <c r="D170">
        <f t="shared" si="9"/>
        <v>0.69899432393517291</v>
      </c>
      <c r="E170" s="16">
        <f t="shared" si="11"/>
        <v>0.57089552238805985</v>
      </c>
      <c r="F170">
        <f t="shared" si="10"/>
        <v>1.1118000017024769E-5</v>
      </c>
    </row>
    <row r="171" spans="1:6" x14ac:dyDescent="0.2">
      <c r="A171" s="5">
        <v>42227</v>
      </c>
      <c r="B171">
        <v>64.3</v>
      </c>
      <c r="C171">
        <f t="shared" si="8"/>
        <v>0.69784806664611831</v>
      </c>
      <c r="D171">
        <f t="shared" si="9"/>
        <v>0.69708867704481059</v>
      </c>
      <c r="E171" s="16">
        <f t="shared" si="11"/>
        <v>0.5746268656716419</v>
      </c>
      <c r="F171">
        <f t="shared" si="10"/>
        <v>3.313715494494145E-7</v>
      </c>
    </row>
    <row r="172" spans="1:6" x14ac:dyDescent="0.2">
      <c r="A172" s="5">
        <v>42228</v>
      </c>
      <c r="B172">
        <v>64.459999999999994</v>
      </c>
      <c r="C172">
        <f t="shared" si="8"/>
        <v>0.69958454706078976</v>
      </c>
      <c r="D172">
        <f t="shared" si="9"/>
        <v>0.70802093405381683</v>
      </c>
      <c r="E172" s="16">
        <f t="shared" si="11"/>
        <v>0.57835820895522394</v>
      </c>
      <c r="F172">
        <f t="shared" si="10"/>
        <v>4.1163272208574724E-5</v>
      </c>
    </row>
    <row r="173" spans="1:6" x14ac:dyDescent="0.2">
      <c r="A173" s="5">
        <v>42229</v>
      </c>
      <c r="B173">
        <v>64.81</v>
      </c>
      <c r="C173">
        <f t="shared" si="8"/>
        <v>0.70338309796788379</v>
      </c>
      <c r="D173">
        <f t="shared" si="9"/>
        <v>0.7141654003082355</v>
      </c>
      <c r="E173" s="16">
        <f t="shared" si="11"/>
        <v>0.58208955223880599</v>
      </c>
      <c r="F173">
        <f t="shared" si="10"/>
        <v>6.7672592635692648E-5</v>
      </c>
    </row>
    <row r="174" spans="1:6" x14ac:dyDescent="0.2">
      <c r="A174" s="5">
        <v>42230</v>
      </c>
      <c r="B174">
        <v>64.537000000000006</v>
      </c>
      <c r="C174">
        <f t="shared" si="8"/>
        <v>0.70042022826035055</v>
      </c>
      <c r="D174">
        <f t="shared" si="9"/>
        <v>0.7044791222855934</v>
      </c>
      <c r="E174" s="16">
        <f t="shared" si="11"/>
        <v>0.58582089552238803</v>
      </c>
      <c r="F174">
        <f t="shared" si="10"/>
        <v>9.6511770566413105E-6</v>
      </c>
    </row>
    <row r="175" spans="1:6" x14ac:dyDescent="0.2">
      <c r="A175" s="5">
        <v>42233</v>
      </c>
      <c r="B175">
        <v>65.393000000000001</v>
      </c>
      <c r="C175">
        <f t="shared" si="8"/>
        <v>0.70971039847884321</v>
      </c>
      <c r="D175">
        <f t="shared" si="9"/>
        <v>0.70634774656198951</v>
      </c>
      <c r="E175" s="16">
        <f t="shared" si="11"/>
        <v>0.58955223880597007</v>
      </c>
      <c r="F175">
        <f t="shared" si="10"/>
        <v>6.6663194417885688E-6</v>
      </c>
    </row>
    <row r="176" spans="1:6" x14ac:dyDescent="0.2">
      <c r="A176" s="5">
        <v>42234</v>
      </c>
      <c r="B176">
        <v>65.918999999999997</v>
      </c>
      <c r="C176">
        <f t="shared" si="8"/>
        <v>0.71541907784207581</v>
      </c>
      <c r="D176">
        <f t="shared" si="9"/>
        <v>0.71426841824703979</v>
      </c>
      <c r="E176" s="16">
        <f t="shared" si="11"/>
        <v>0.59328358208955212</v>
      </c>
      <c r="F176">
        <f t="shared" si="10"/>
        <v>7.8551784731382188E-7</v>
      </c>
    </row>
    <row r="177" spans="1:6" x14ac:dyDescent="0.2">
      <c r="A177" s="5">
        <v>42235</v>
      </c>
      <c r="B177">
        <v>65.75</v>
      </c>
      <c r="C177">
        <f t="shared" si="8"/>
        <v>0.71358492040407895</v>
      </c>
      <c r="D177">
        <f t="shared" si="9"/>
        <v>0.71356805395584588</v>
      </c>
      <c r="E177" s="16">
        <f t="shared" si="11"/>
        <v>0.59701492537313416</v>
      </c>
      <c r="F177">
        <f t="shared" si="10"/>
        <v>1.6983706029772933E-10</v>
      </c>
    </row>
    <row r="178" spans="1:6" x14ac:dyDescent="0.2">
      <c r="A178" s="5">
        <v>42236</v>
      </c>
      <c r="B178">
        <v>67.188999999999993</v>
      </c>
      <c r="C178">
        <f t="shared" si="8"/>
        <v>0.72920239113353091</v>
      </c>
      <c r="D178">
        <f t="shared" si="9"/>
        <v>0.70877244916382631</v>
      </c>
      <c r="E178" s="16">
        <f t="shared" si="11"/>
        <v>0.60074626865671621</v>
      </c>
      <c r="F178">
        <f t="shared" si="10"/>
        <v>2.507409968304667E-4</v>
      </c>
    </row>
    <row r="179" spans="1:6" x14ac:dyDescent="0.2">
      <c r="A179" s="5">
        <v>42237</v>
      </c>
      <c r="B179">
        <v>68.27</v>
      </c>
      <c r="C179">
        <f t="shared" si="8"/>
        <v>0.7409344869351554</v>
      </c>
      <c r="D179">
        <f t="shared" si="9"/>
        <v>0.71772457800421829</v>
      </c>
      <c r="E179" s="16">
        <f t="shared" si="11"/>
        <v>0.60447761194029825</v>
      </c>
      <c r="F179">
        <f t="shared" si="10"/>
        <v>3.256320125311485E-4</v>
      </c>
    </row>
    <row r="180" spans="1:6" x14ac:dyDescent="0.2">
      <c r="A180" s="5">
        <v>42240</v>
      </c>
      <c r="B180">
        <v>70.864000000000004</v>
      </c>
      <c r="C180">
        <f t="shared" si="8"/>
        <v>0.76908717565801765</v>
      </c>
      <c r="D180">
        <f t="shared" si="9"/>
        <v>0.72689156123060317</v>
      </c>
      <c r="E180" s="16">
        <f t="shared" si="11"/>
        <v>0.6082089552238803</v>
      </c>
      <c r="F180">
        <f t="shared" si="10"/>
        <v>1.0828977236412151E-3</v>
      </c>
    </row>
    <row r="181" spans="1:6" x14ac:dyDescent="0.2">
      <c r="A181" s="5">
        <v>42241</v>
      </c>
      <c r="B181">
        <v>68.790000000000006</v>
      </c>
      <c r="C181">
        <f t="shared" si="8"/>
        <v>0.74657804828283802</v>
      </c>
      <c r="D181">
        <f t="shared" si="9"/>
        <v>0.73111468699754378</v>
      </c>
      <c r="E181" s="16">
        <f t="shared" si="11"/>
        <v>0.61194029850746234</v>
      </c>
      <c r="F181">
        <f t="shared" si="10"/>
        <v>1.4632443629583586E-4</v>
      </c>
    </row>
    <row r="182" spans="1:6" x14ac:dyDescent="0.2">
      <c r="A182" s="5">
        <v>42242</v>
      </c>
      <c r="B182">
        <v>69.528999999999996</v>
      </c>
      <c r="C182">
        <f t="shared" si="8"/>
        <v>0.75459841719810195</v>
      </c>
      <c r="D182">
        <f t="shared" si="9"/>
        <v>0.72941308539448901</v>
      </c>
      <c r="E182" s="16">
        <f t="shared" si="11"/>
        <v>0.61567164179104439</v>
      </c>
      <c r="F182">
        <f t="shared" si="10"/>
        <v>3.9052109992381587E-4</v>
      </c>
    </row>
    <row r="183" spans="1:6" x14ac:dyDescent="0.2">
      <c r="A183" s="5">
        <v>42243</v>
      </c>
      <c r="B183">
        <v>67.2</v>
      </c>
      <c r="C183">
        <f t="shared" si="8"/>
        <v>0.72932177416203969</v>
      </c>
      <c r="D183">
        <f t="shared" si="9"/>
        <v>0.73001320013580251</v>
      </c>
      <c r="E183" s="16">
        <f t="shared" si="11"/>
        <v>0.61940298507462643</v>
      </c>
      <c r="F183">
        <f t="shared" si="10"/>
        <v>2.9611790900813577E-7</v>
      </c>
    </row>
    <row r="184" spans="1:6" x14ac:dyDescent="0.2">
      <c r="A184" s="5">
        <v>42244</v>
      </c>
      <c r="B184">
        <v>66.44</v>
      </c>
      <c r="C184">
        <f t="shared" si="8"/>
        <v>0.72107349219234995</v>
      </c>
      <c r="D184">
        <f t="shared" si="9"/>
        <v>0.73167435518889634</v>
      </c>
      <c r="E184" s="16">
        <f t="shared" si="11"/>
        <v>0.62313432835820848</v>
      </c>
      <c r="F184">
        <f t="shared" si="10"/>
        <v>7.0026774169209896E-5</v>
      </c>
    </row>
    <row r="185" spans="1:6" x14ac:dyDescent="0.2">
      <c r="A185" s="5">
        <v>42247</v>
      </c>
      <c r="B185">
        <v>67.17</v>
      </c>
      <c r="C185">
        <f t="shared" si="8"/>
        <v>0.72899618408428879</v>
      </c>
      <c r="D185">
        <f t="shared" si="9"/>
        <v>0.71816994171385984</v>
      </c>
      <c r="E185" s="16">
        <f t="shared" si="11"/>
        <v>0.62686567164179052</v>
      </c>
      <c r="F185">
        <f t="shared" si="10"/>
        <v>7.3473373168020606E-5</v>
      </c>
    </row>
    <row r="186" spans="1:6" x14ac:dyDescent="0.2">
      <c r="A186" s="5">
        <v>42248</v>
      </c>
      <c r="B186">
        <v>65.519000000000005</v>
      </c>
      <c r="C186">
        <f t="shared" si="8"/>
        <v>0.71107787680539702</v>
      </c>
      <c r="D186">
        <f t="shared" si="9"/>
        <v>0.73121325064111098</v>
      </c>
      <c r="E186" s="16">
        <f t="shared" si="11"/>
        <v>0.63059701492537257</v>
      </c>
      <c r="F186">
        <f t="shared" si="10"/>
        <v>2.5566501580659765E-4</v>
      </c>
    </row>
    <row r="187" spans="1:6" x14ac:dyDescent="0.2">
      <c r="A187" s="5">
        <v>42249</v>
      </c>
      <c r="B187">
        <v>66.97</v>
      </c>
      <c r="C187">
        <f t="shared" si="8"/>
        <v>0.7268255835659494</v>
      </c>
      <c r="D187">
        <f t="shared" si="9"/>
        <v>0.73001704650000065</v>
      </c>
      <c r="E187" s="16">
        <f t="shared" si="11"/>
        <v>0.63432835820895461</v>
      </c>
      <c r="F187">
        <f t="shared" si="10"/>
        <v>6.4609106794847779E-6</v>
      </c>
    </row>
    <row r="188" spans="1:6" x14ac:dyDescent="0.2">
      <c r="A188" s="5">
        <v>42250</v>
      </c>
      <c r="B188">
        <v>66.843999999999994</v>
      </c>
      <c r="C188">
        <f t="shared" si="8"/>
        <v>0.72545810523939547</v>
      </c>
      <c r="D188">
        <f t="shared" si="9"/>
        <v>0.72140818245503102</v>
      </c>
      <c r="E188" s="16">
        <f t="shared" si="11"/>
        <v>0.63805970149253666</v>
      </c>
      <c r="F188">
        <f t="shared" si="10"/>
        <v>1.0465375185234091E-5</v>
      </c>
    </row>
    <row r="189" spans="1:6" x14ac:dyDescent="0.2">
      <c r="A189" s="5">
        <v>42251</v>
      </c>
      <c r="B189">
        <v>67.391000000000005</v>
      </c>
      <c r="C189">
        <f t="shared" si="8"/>
        <v>0.73139469765705389</v>
      </c>
      <c r="D189">
        <f t="shared" si="9"/>
        <v>0.72397683149075953</v>
      </c>
      <c r="E189" s="16">
        <f t="shared" si="11"/>
        <v>0.6417910447761187</v>
      </c>
      <c r="F189">
        <f t="shared" si="10"/>
        <v>3.5314384385452925E-5</v>
      </c>
    </row>
    <row r="190" spans="1:6" x14ac:dyDescent="0.2">
      <c r="A190" s="5">
        <v>42255</v>
      </c>
      <c r="B190">
        <v>68.334000000000003</v>
      </c>
      <c r="C190">
        <f t="shared" si="8"/>
        <v>0.74162907910102416</v>
      </c>
      <c r="D190">
        <f t="shared" si="9"/>
        <v>0.71790960266900461</v>
      </c>
      <c r="E190" s="16">
        <f t="shared" si="11"/>
        <v>0.64552238805970075</v>
      </c>
      <c r="F190">
        <f t="shared" si="10"/>
        <v>3.6317965023201313E-4</v>
      </c>
    </row>
    <row r="191" spans="1:6" x14ac:dyDescent="0.2">
      <c r="A191" s="5">
        <v>42256</v>
      </c>
      <c r="B191">
        <v>68.150000000000006</v>
      </c>
      <c r="C191">
        <f t="shared" si="8"/>
        <v>0.7396321266241519</v>
      </c>
      <c r="D191">
        <f t="shared" si="9"/>
        <v>0.71668473894274454</v>
      </c>
      <c r="E191" s="16">
        <f t="shared" si="11"/>
        <v>0.64925373134328279</v>
      </c>
      <c r="F191">
        <f t="shared" si="10"/>
        <v>3.4188571881992605E-4</v>
      </c>
    </row>
    <row r="192" spans="1:6" x14ac:dyDescent="0.2">
      <c r="A192" s="5">
        <v>42257</v>
      </c>
      <c r="B192">
        <v>68.25</v>
      </c>
      <c r="C192">
        <f t="shared" si="8"/>
        <v>0.74071742688332154</v>
      </c>
      <c r="D192">
        <f t="shared" si="9"/>
        <v>0.72706605767849208</v>
      </c>
      <c r="E192" s="16">
        <f t="shared" si="11"/>
        <v>0.65298507462686484</v>
      </c>
      <c r="F192">
        <f t="shared" si="10"/>
        <v>1.2169022091100376E-4</v>
      </c>
    </row>
    <row r="193" spans="1:6" x14ac:dyDescent="0.2">
      <c r="A193" s="5">
        <v>42258</v>
      </c>
      <c r="B193">
        <v>68.034999999999997</v>
      </c>
      <c r="C193">
        <f t="shared" si="8"/>
        <v>0.73838403132610664</v>
      </c>
      <c r="D193">
        <f t="shared" si="9"/>
        <v>0.72220693906748701</v>
      </c>
      <c r="E193" s="16">
        <f t="shared" si="11"/>
        <v>0.65671641791044688</v>
      </c>
      <c r="F193">
        <f t="shared" si="10"/>
        <v>1.7186157930643576E-4</v>
      </c>
    </row>
    <row r="194" spans="1:6" x14ac:dyDescent="0.2">
      <c r="A194" s="5">
        <v>42261</v>
      </c>
      <c r="B194">
        <v>67.64</v>
      </c>
      <c r="C194">
        <f t="shared" si="8"/>
        <v>0.73409709530238632</v>
      </c>
      <c r="D194">
        <f t="shared" si="9"/>
        <v>0.72490282996824529</v>
      </c>
      <c r="E194" s="16">
        <f t="shared" si="11"/>
        <v>0.66044776119402893</v>
      </c>
      <c r="F194">
        <f t="shared" si="10"/>
        <v>5.5830631198216238E-5</v>
      </c>
    </row>
    <row r="195" spans="1:6" x14ac:dyDescent="0.2">
      <c r="A195" s="5">
        <v>42262</v>
      </c>
      <c r="B195">
        <v>66.849999999999994</v>
      </c>
      <c r="C195">
        <f t="shared" si="8"/>
        <v>0.72552322325494567</v>
      </c>
      <c r="D195">
        <f t="shared" si="9"/>
        <v>0.72899163671200751</v>
      </c>
      <c r="E195" s="16">
        <f t="shared" si="11"/>
        <v>0.66417910447761097</v>
      </c>
      <c r="F195">
        <f t="shared" si="10"/>
        <v>7.9900028351668527E-6</v>
      </c>
    </row>
    <row r="196" spans="1:6" x14ac:dyDescent="0.2">
      <c r="A196" s="5">
        <v>42263</v>
      </c>
      <c r="B196">
        <v>65.45</v>
      </c>
      <c r="C196">
        <f t="shared" si="8"/>
        <v>0.71032901962656991</v>
      </c>
      <c r="D196">
        <f t="shared" si="9"/>
        <v>0.72181374748054761</v>
      </c>
      <c r="E196" s="16">
        <f t="shared" si="11"/>
        <v>0.66791044776119302</v>
      </c>
      <c r="F196">
        <f t="shared" si="10"/>
        <v>8.8096702703386681E-5</v>
      </c>
    </row>
    <row r="197" spans="1:6" x14ac:dyDescent="0.2">
      <c r="A197" s="5">
        <v>42264</v>
      </c>
      <c r="B197">
        <v>65.754000000000005</v>
      </c>
      <c r="C197">
        <f t="shared" si="8"/>
        <v>0.71362833241444579</v>
      </c>
      <c r="D197">
        <f t="shared" si="9"/>
        <v>0.72068441358659885</v>
      </c>
      <c r="E197" s="16">
        <f t="shared" si="11"/>
        <v>0.67164179104477506</v>
      </c>
      <c r="F197">
        <f t="shared" si="10"/>
        <v>3.3439890565083256E-5</v>
      </c>
    </row>
    <row r="198" spans="1:6" x14ac:dyDescent="0.2">
      <c r="A198" s="5">
        <v>42265</v>
      </c>
      <c r="B198">
        <v>65.959999999999994</v>
      </c>
      <c r="C198">
        <f t="shared" si="8"/>
        <v>0.71586405094833527</v>
      </c>
      <c r="D198">
        <f t="shared" si="9"/>
        <v>0.71982262426442478</v>
      </c>
      <c r="E198" s="16">
        <f t="shared" si="11"/>
        <v>0.67537313432835711</v>
      </c>
      <c r="F198">
        <f t="shared" si="10"/>
        <v>1.0583301449600416E-5</v>
      </c>
    </row>
    <row r="199" spans="1:6" x14ac:dyDescent="0.2">
      <c r="A199" s="5">
        <v>42268</v>
      </c>
      <c r="B199">
        <v>66.05</v>
      </c>
      <c r="C199">
        <f t="shared" si="8"/>
        <v>0.71684082118158809</v>
      </c>
      <c r="D199">
        <f t="shared" si="9"/>
        <v>0.71967447136083806</v>
      </c>
      <c r="E199" s="16">
        <f t="shared" si="11"/>
        <v>0.67910447761193915</v>
      </c>
      <c r="F199">
        <f t="shared" si="10"/>
        <v>5.4529192073960191E-6</v>
      </c>
    </row>
    <row r="200" spans="1:6" x14ac:dyDescent="0.2">
      <c r="A200" s="5">
        <v>42269</v>
      </c>
      <c r="B200">
        <v>66.290000000000006</v>
      </c>
      <c r="C200">
        <f t="shared" si="8"/>
        <v>0.71944554180359543</v>
      </c>
      <c r="D200">
        <f t="shared" si="9"/>
        <v>0.71551945285977658</v>
      </c>
      <c r="E200" s="16">
        <f t="shared" si="11"/>
        <v>0.68283582089552119</v>
      </c>
      <c r="F200">
        <f t="shared" si="10"/>
        <v>1.0525350426284017E-5</v>
      </c>
    </row>
    <row r="201" spans="1:6" x14ac:dyDescent="0.2">
      <c r="A201" s="5">
        <v>42270</v>
      </c>
      <c r="B201">
        <v>65.957999999999998</v>
      </c>
      <c r="C201">
        <f t="shared" ref="C201:C264" si="12">B201/(MAX($B$8:$B$1003)*1.1)</f>
        <v>0.71584234494315191</v>
      </c>
      <c r="D201">
        <f t="shared" si="9"/>
        <v>0.71609674175858917</v>
      </c>
      <c r="E201" s="16">
        <f t="shared" si="11"/>
        <v>0.68656716417910324</v>
      </c>
      <c r="F201">
        <f t="shared" si="10"/>
        <v>4.4433075021083013E-8</v>
      </c>
    </row>
    <row r="202" spans="1:6" x14ac:dyDescent="0.2">
      <c r="A202" s="5">
        <v>42271</v>
      </c>
      <c r="B202">
        <v>66.509</v>
      </c>
      <c r="C202">
        <f t="shared" si="12"/>
        <v>0.72182234937117706</v>
      </c>
      <c r="D202">
        <f t="shared" si="9"/>
        <v>0.71513685188134724</v>
      </c>
      <c r="E202" s="16">
        <f t="shared" si="11"/>
        <v>0.69029850746268528</v>
      </c>
      <c r="F202">
        <f t="shared" si="10"/>
        <v>3.0853496966441629E-5</v>
      </c>
    </row>
    <row r="203" spans="1:6" x14ac:dyDescent="0.2">
      <c r="A203" s="5">
        <v>42272</v>
      </c>
      <c r="B203">
        <v>65.55</v>
      </c>
      <c r="C203">
        <f t="shared" si="12"/>
        <v>0.71141431988573955</v>
      </c>
      <c r="D203">
        <f t="shared" si="9"/>
        <v>0.71081825635322116</v>
      </c>
      <c r="E203" s="16">
        <f t="shared" si="11"/>
        <v>0.69402985074626733</v>
      </c>
      <c r="F203">
        <f t="shared" si="10"/>
        <v>2.4658306967345466E-7</v>
      </c>
    </row>
    <row r="204" spans="1:6" x14ac:dyDescent="0.2">
      <c r="A204" s="5">
        <v>42275</v>
      </c>
      <c r="B204">
        <v>65.53</v>
      </c>
      <c r="C204">
        <f t="shared" si="12"/>
        <v>0.71119725983390569</v>
      </c>
      <c r="D204">
        <f t="shared" si="9"/>
        <v>0.71056981753248305</v>
      </c>
      <c r="E204" s="16">
        <f t="shared" si="11"/>
        <v>0.69776119402984937</v>
      </c>
      <c r="F204">
        <f t="shared" si="10"/>
        <v>2.746973073952212E-7</v>
      </c>
    </row>
    <row r="205" spans="1:6" x14ac:dyDescent="0.2">
      <c r="A205" s="5">
        <v>42276</v>
      </c>
      <c r="B205">
        <v>65.674000000000007</v>
      </c>
      <c r="C205">
        <f t="shared" si="12"/>
        <v>0.71276009220711012</v>
      </c>
      <c r="D205">
        <f t="shared" si="9"/>
        <v>0.71230385428269083</v>
      </c>
      <c r="E205" s="16">
        <f t="shared" si="11"/>
        <v>0.70149253731343142</v>
      </c>
      <c r="F205">
        <f t="shared" si="10"/>
        <v>1.460178067594892E-7</v>
      </c>
    </row>
    <row r="206" spans="1:6" x14ac:dyDescent="0.2">
      <c r="A206" s="5">
        <v>42277</v>
      </c>
      <c r="B206">
        <v>65.308000000000007</v>
      </c>
      <c r="C206">
        <f t="shared" si="12"/>
        <v>0.70878789325854896</v>
      </c>
      <c r="D206">
        <f t="shared" si="9"/>
        <v>0.71666501000994565</v>
      </c>
      <c r="E206" s="16">
        <f t="shared" si="11"/>
        <v>0.70522388059701346</v>
      </c>
      <c r="F206">
        <f t="shared" si="10"/>
        <v>4.375841422224011E-5</v>
      </c>
    </row>
    <row r="207" spans="1:6" x14ac:dyDescent="0.2">
      <c r="A207" s="5">
        <v>42278</v>
      </c>
      <c r="B207">
        <v>65.203000000000003</v>
      </c>
      <c r="C207">
        <f t="shared" si="12"/>
        <v>0.70764832798642074</v>
      </c>
      <c r="D207">
        <f t="shared" si="9"/>
        <v>0.71324788576818454</v>
      </c>
      <c r="E207" s="16">
        <f t="shared" si="11"/>
        <v>0.70895522388059551</v>
      </c>
      <c r="F207">
        <f t="shared" si="10"/>
        <v>2.222932461473572E-5</v>
      </c>
    </row>
    <row r="208" spans="1:6" x14ac:dyDescent="0.2">
      <c r="A208" s="5">
        <v>42279</v>
      </c>
      <c r="B208">
        <v>66.37</v>
      </c>
      <c r="C208">
        <f t="shared" si="12"/>
        <v>0.72031378201093121</v>
      </c>
      <c r="D208">
        <f t="shared" si="9"/>
        <v>0.70980345132114642</v>
      </c>
      <c r="E208" s="16">
        <f t="shared" si="11"/>
        <v>0.71268656716417755</v>
      </c>
      <c r="F208">
        <f t="shared" si="10"/>
        <v>7.8728383510629472E-5</v>
      </c>
    </row>
    <row r="209" spans="1:6" x14ac:dyDescent="0.2">
      <c r="A209" s="5">
        <v>42282</v>
      </c>
      <c r="B209">
        <v>64.796000000000006</v>
      </c>
      <c r="C209">
        <f t="shared" si="12"/>
        <v>0.70323115593160013</v>
      </c>
      <c r="D209">
        <f t="shared" si="9"/>
        <v>0.71775256359090123</v>
      </c>
      <c r="E209" s="16">
        <f t="shared" si="11"/>
        <v>0.7164179104477596</v>
      </c>
      <c r="F209">
        <f t="shared" si="10"/>
        <v>1.5107196208306257E-4</v>
      </c>
    </row>
    <row r="210" spans="1:6" x14ac:dyDescent="0.2">
      <c r="A210" s="5">
        <v>42283</v>
      </c>
      <c r="B210">
        <v>64.03</v>
      </c>
      <c r="C210">
        <f t="shared" si="12"/>
        <v>0.69491775594636018</v>
      </c>
      <c r="D210">
        <f t="shared" ref="D210:D273" si="13">TANH(SUM(TANH(SUM(C201*$C$6,C202*$D$6,C203*$E$6))*$L$6,TANH(SUM(C204*$F$6,C205*$G$6,C206*$H$6))*$M$6,TANH(SUM(C207*$I$6,C208*$J$6,C209*$K$6))*$N$6))*$O$6</f>
        <v>0.71134859271367368</v>
      </c>
      <c r="E210" s="16">
        <f t="shared" si="11"/>
        <v>0.72014925373134164</v>
      </c>
      <c r="F210">
        <f t="shared" ref="F210:F273" si="14">((C210-D210)*(C210-D210))*E210</f>
        <v>1.9442042013694539E-4</v>
      </c>
    </row>
    <row r="211" spans="1:6" x14ac:dyDescent="0.2">
      <c r="A211" s="5">
        <v>42284</v>
      </c>
      <c r="B211">
        <v>61.92</v>
      </c>
      <c r="C211">
        <f t="shared" si="12"/>
        <v>0.67201792047787945</v>
      </c>
      <c r="D211">
        <f t="shared" si="13"/>
        <v>0.69792364400928664</v>
      </c>
      <c r="E211" s="16">
        <f t="shared" ref="E211:E274" si="15">E210+1/(285-17)</f>
        <v>0.72388059701492369</v>
      </c>
      <c r="F211">
        <f t="shared" si="14"/>
        <v>4.8580098233965032E-4</v>
      </c>
    </row>
    <row r="212" spans="1:6" x14ac:dyDescent="0.2">
      <c r="A212" s="5">
        <v>42285</v>
      </c>
      <c r="B212">
        <v>62.244999999999997</v>
      </c>
      <c r="C212">
        <f t="shared" si="12"/>
        <v>0.67554514632018092</v>
      </c>
      <c r="D212">
        <f t="shared" si="13"/>
        <v>0.70139230673474962</v>
      </c>
      <c r="E212" s="16">
        <f t="shared" si="15"/>
        <v>0.72761194029850573</v>
      </c>
      <c r="F212">
        <f t="shared" si="14"/>
        <v>4.8609985743211498E-4</v>
      </c>
    </row>
    <row r="213" spans="1:6" x14ac:dyDescent="0.2">
      <c r="A213" s="5">
        <v>42286</v>
      </c>
      <c r="B213">
        <v>61.515999999999998</v>
      </c>
      <c r="C213">
        <f t="shared" si="12"/>
        <v>0.66763330743083382</v>
      </c>
      <c r="D213">
        <f t="shared" si="13"/>
        <v>0.69553569684410244</v>
      </c>
      <c r="E213" s="16">
        <f t="shared" si="15"/>
        <v>0.73134328358208778</v>
      </c>
      <c r="F213">
        <f t="shared" si="14"/>
        <v>5.693824390076783E-4</v>
      </c>
    </row>
    <row r="214" spans="1:6" x14ac:dyDescent="0.2">
      <c r="A214" s="5">
        <v>42290</v>
      </c>
      <c r="B214">
        <v>62.796999999999997</v>
      </c>
      <c r="C214">
        <f t="shared" si="12"/>
        <v>0.6815360037507977</v>
      </c>
      <c r="D214">
        <f t="shared" si="13"/>
        <v>0.693185873737729</v>
      </c>
      <c r="E214" s="16">
        <f t="shared" si="15"/>
        <v>0.73507462686566982</v>
      </c>
      <c r="F214">
        <f t="shared" si="14"/>
        <v>9.9763939292325492E-5</v>
      </c>
    </row>
    <row r="215" spans="1:6" x14ac:dyDescent="0.2">
      <c r="A215" s="5">
        <v>42291</v>
      </c>
      <c r="B215">
        <v>62.75</v>
      </c>
      <c r="C215">
        <f t="shared" si="12"/>
        <v>0.68102591262898793</v>
      </c>
      <c r="D215">
        <f t="shared" si="13"/>
        <v>0.69700887519715204</v>
      </c>
      <c r="E215" s="16">
        <f t="shared" si="15"/>
        <v>0.73880597014925187</v>
      </c>
      <c r="F215">
        <f t="shared" si="14"/>
        <v>1.8873174741103083E-4</v>
      </c>
    </row>
    <row r="216" spans="1:6" x14ac:dyDescent="0.2">
      <c r="A216" s="5">
        <v>42292</v>
      </c>
      <c r="B216">
        <v>62.226999999999997</v>
      </c>
      <c r="C216">
        <f t="shared" si="12"/>
        <v>0.67534979227353031</v>
      </c>
      <c r="D216">
        <f t="shared" si="13"/>
        <v>0.70022790499589271</v>
      </c>
      <c r="E216" s="16">
        <f t="shared" si="15"/>
        <v>0.74253731343283391</v>
      </c>
      <c r="F216">
        <f t="shared" si="14"/>
        <v>4.5957155982345927E-4</v>
      </c>
    </row>
    <row r="217" spans="1:6" x14ac:dyDescent="0.2">
      <c r="A217" s="5">
        <v>42293</v>
      </c>
      <c r="B217">
        <v>61.401000000000003</v>
      </c>
      <c r="C217">
        <f t="shared" si="12"/>
        <v>0.66638521213278867</v>
      </c>
      <c r="D217">
        <f t="shared" si="13"/>
        <v>0.68493447399504581</v>
      </c>
      <c r="E217" s="16">
        <f t="shared" si="15"/>
        <v>0.74626865671641596</v>
      </c>
      <c r="F217">
        <f t="shared" si="14"/>
        <v>2.5677247435416885E-4</v>
      </c>
    </row>
    <row r="218" spans="1:6" x14ac:dyDescent="0.2">
      <c r="A218" s="5">
        <v>42296</v>
      </c>
      <c r="B218">
        <v>62.143999999999998</v>
      </c>
      <c r="C218">
        <f t="shared" si="12"/>
        <v>0.67444899305841954</v>
      </c>
      <c r="D218">
        <f t="shared" si="13"/>
        <v>0.68085310277287214</v>
      </c>
      <c r="E218" s="16">
        <f t="shared" si="15"/>
        <v>0.749999999999998</v>
      </c>
      <c r="F218">
        <f t="shared" si="14"/>
        <v>3.0759465926059536E-5</v>
      </c>
    </row>
    <row r="219" spans="1:6" x14ac:dyDescent="0.2">
      <c r="A219" s="5">
        <v>42297</v>
      </c>
      <c r="B219">
        <v>61.95</v>
      </c>
      <c r="C219">
        <f t="shared" si="12"/>
        <v>0.67234351055563035</v>
      </c>
      <c r="D219">
        <f t="shared" si="13"/>
        <v>0.68542441373575758</v>
      </c>
      <c r="E219" s="16">
        <f t="shared" si="15"/>
        <v>0.75373134328358005</v>
      </c>
      <c r="F219">
        <f t="shared" si="14"/>
        <v>1.2897099125965721E-4</v>
      </c>
    </row>
    <row r="220" spans="1:6" x14ac:dyDescent="0.2">
      <c r="A220" s="5">
        <v>42298</v>
      </c>
      <c r="B220">
        <v>63.000999999999998</v>
      </c>
      <c r="C220">
        <f t="shared" si="12"/>
        <v>0.68375001627950382</v>
      </c>
      <c r="D220">
        <f t="shared" si="13"/>
        <v>0.68997894529688686</v>
      </c>
      <c r="E220" s="16">
        <f t="shared" si="15"/>
        <v>0.75746268656716209</v>
      </c>
      <c r="F220">
        <f t="shared" si="14"/>
        <v>2.9389216458321047E-5</v>
      </c>
    </row>
    <row r="221" spans="1:6" x14ac:dyDescent="0.2">
      <c r="A221" s="5">
        <v>42299</v>
      </c>
      <c r="B221">
        <v>62.54</v>
      </c>
      <c r="C221">
        <f t="shared" si="12"/>
        <v>0.6787467820847316</v>
      </c>
      <c r="D221">
        <f t="shared" si="13"/>
        <v>0.69106760418216251</v>
      </c>
      <c r="E221" s="16">
        <f t="shared" si="15"/>
        <v>0.76119402985074414</v>
      </c>
      <c r="F221">
        <f t="shared" si="14"/>
        <v>1.1555127634303888E-4</v>
      </c>
    </row>
    <row r="222" spans="1:6" x14ac:dyDescent="0.2">
      <c r="A222" s="5">
        <v>42300</v>
      </c>
      <c r="B222">
        <v>62.25</v>
      </c>
      <c r="C222">
        <f t="shared" si="12"/>
        <v>0.67559941133313939</v>
      </c>
      <c r="D222">
        <f t="shared" si="13"/>
        <v>0.69985779377564605</v>
      </c>
      <c r="E222" s="16">
        <f t="shared" si="15"/>
        <v>0.76492537313432618</v>
      </c>
      <c r="F222">
        <f t="shared" si="14"/>
        <v>4.5013496022021403E-4</v>
      </c>
    </row>
    <row r="223" spans="1:6" x14ac:dyDescent="0.2">
      <c r="A223" s="5">
        <v>42303</v>
      </c>
      <c r="B223">
        <v>62.77</v>
      </c>
      <c r="C223">
        <f t="shared" si="12"/>
        <v>0.6812429726808219</v>
      </c>
      <c r="D223">
        <f t="shared" si="13"/>
        <v>0.68877492744818247</v>
      </c>
      <c r="E223" s="16">
        <f t="shared" si="15"/>
        <v>0.76865671641790823</v>
      </c>
      <c r="F223">
        <f t="shared" si="14"/>
        <v>4.3606158877680925E-5</v>
      </c>
    </row>
    <row r="224" spans="1:6" x14ac:dyDescent="0.2">
      <c r="A224" s="5">
        <v>42304</v>
      </c>
      <c r="B224">
        <v>64.703999999999994</v>
      </c>
      <c r="C224">
        <f t="shared" si="12"/>
        <v>0.70223267969316383</v>
      </c>
      <c r="D224">
        <f t="shared" si="13"/>
        <v>0.69033653018258057</v>
      </c>
      <c r="E224" s="16">
        <f t="shared" si="15"/>
        <v>0.77238805970149027</v>
      </c>
      <c r="F224">
        <f t="shared" si="14"/>
        <v>1.0930710167118304E-4</v>
      </c>
    </row>
    <row r="225" spans="1:6" x14ac:dyDescent="0.2">
      <c r="A225" s="5">
        <v>42305</v>
      </c>
      <c r="B225">
        <v>63.853999999999999</v>
      </c>
      <c r="C225">
        <f t="shared" si="12"/>
        <v>0.69300762749022149</v>
      </c>
      <c r="D225">
        <f t="shared" si="13"/>
        <v>0.70177641027575888</v>
      </c>
      <c r="E225" s="16">
        <f t="shared" si="15"/>
        <v>0.77611940298507232</v>
      </c>
      <c r="F225">
        <f t="shared" si="14"/>
        <v>5.9677025075771691E-5</v>
      </c>
    </row>
    <row r="226" spans="1:6" x14ac:dyDescent="0.2">
      <c r="A226" s="5">
        <v>42306</v>
      </c>
      <c r="B226">
        <v>63.756999999999998</v>
      </c>
      <c r="C226">
        <f t="shared" si="12"/>
        <v>0.69195488623882684</v>
      </c>
      <c r="D226">
        <f t="shared" si="13"/>
        <v>0.70066140811779598</v>
      </c>
      <c r="E226" s="16">
        <f t="shared" si="15"/>
        <v>0.77985074626865436</v>
      </c>
      <c r="F226">
        <f t="shared" si="14"/>
        <v>5.9115434159904255E-5</v>
      </c>
    </row>
    <row r="227" spans="1:6" x14ac:dyDescent="0.2">
      <c r="A227" s="5">
        <v>42307</v>
      </c>
      <c r="B227">
        <v>63.88</v>
      </c>
      <c r="C227">
        <f t="shared" si="12"/>
        <v>0.69328980555760555</v>
      </c>
      <c r="D227">
        <f t="shared" si="13"/>
        <v>0.69651003927857968</v>
      </c>
      <c r="E227" s="16">
        <f t="shared" si="15"/>
        <v>0.7835820895522364</v>
      </c>
      <c r="F227">
        <f t="shared" si="14"/>
        <v>8.1256719989431393E-6</v>
      </c>
    </row>
    <row r="228" spans="1:6" x14ac:dyDescent="0.2">
      <c r="A228" s="5">
        <v>42310</v>
      </c>
      <c r="B228">
        <v>64.069999999999993</v>
      </c>
      <c r="C228">
        <f t="shared" si="12"/>
        <v>0.69535187605002791</v>
      </c>
      <c r="D228">
        <f t="shared" si="13"/>
        <v>0.70755603612384721</v>
      </c>
      <c r="E228" s="16">
        <f t="shared" si="15"/>
        <v>0.78731343283581845</v>
      </c>
      <c r="F228">
        <f t="shared" si="14"/>
        <v>1.1726366184948656E-4</v>
      </c>
    </row>
    <row r="229" spans="1:6" x14ac:dyDescent="0.2">
      <c r="A229" s="5">
        <v>42311</v>
      </c>
      <c r="B229">
        <v>63.006999999999998</v>
      </c>
      <c r="C229">
        <f t="shared" si="12"/>
        <v>0.68381513429505403</v>
      </c>
      <c r="D229">
        <f t="shared" si="13"/>
        <v>0.69947967959627722</v>
      </c>
      <c r="E229" s="16">
        <f t="shared" si="15"/>
        <v>0.79104477611940049</v>
      </c>
      <c r="F229">
        <f t="shared" si="14"/>
        <v>1.9410496885352015E-4</v>
      </c>
    </row>
    <row r="230" spans="1:6" x14ac:dyDescent="0.2">
      <c r="A230" s="5">
        <v>42313</v>
      </c>
      <c r="B230">
        <v>63.465000000000003</v>
      </c>
      <c r="C230">
        <f t="shared" si="12"/>
        <v>0.68878580948205137</v>
      </c>
      <c r="D230">
        <f t="shared" si="13"/>
        <v>0.69439449070631876</v>
      </c>
      <c r="E230" s="16">
        <f t="shared" si="15"/>
        <v>0.79477611940298254</v>
      </c>
      <c r="F230">
        <f t="shared" si="14"/>
        <v>2.5001514854741509E-5</v>
      </c>
    </row>
    <row r="231" spans="1:6" x14ac:dyDescent="0.2">
      <c r="A231" s="5">
        <v>42314</v>
      </c>
      <c r="B231">
        <v>64.260000000000005</v>
      </c>
      <c r="C231">
        <f t="shared" si="12"/>
        <v>0.69741394654245048</v>
      </c>
      <c r="D231">
        <f t="shared" si="13"/>
        <v>0.70500100009188948</v>
      </c>
      <c r="E231" s="16">
        <f t="shared" si="15"/>
        <v>0.79850746268656458</v>
      </c>
      <c r="F231">
        <f t="shared" si="14"/>
        <v>4.5964789754775115E-5</v>
      </c>
    </row>
    <row r="232" spans="1:6" x14ac:dyDescent="0.2">
      <c r="A232" s="5">
        <v>42317</v>
      </c>
      <c r="B232">
        <v>64.436000000000007</v>
      </c>
      <c r="C232">
        <f t="shared" si="12"/>
        <v>0.69932407499858917</v>
      </c>
      <c r="D232">
        <f t="shared" si="13"/>
        <v>0.71155782345360474</v>
      </c>
      <c r="E232" s="16">
        <f t="shared" si="15"/>
        <v>0.80223880597014663</v>
      </c>
      <c r="F232">
        <f t="shared" si="14"/>
        <v>1.2006675101129852E-4</v>
      </c>
    </row>
    <row r="233" spans="1:6" x14ac:dyDescent="0.2">
      <c r="A233" s="5">
        <v>42318</v>
      </c>
      <c r="B233">
        <v>64.489999999999995</v>
      </c>
      <c r="C233">
        <f t="shared" si="12"/>
        <v>0.69991013713854067</v>
      </c>
      <c r="D233">
        <f t="shared" si="13"/>
        <v>0.69958368662029291</v>
      </c>
      <c r="E233" s="16">
        <f t="shared" si="15"/>
        <v>0.80597014925372867</v>
      </c>
      <c r="F233">
        <f t="shared" si="14"/>
        <v>8.5892191144303356E-8</v>
      </c>
    </row>
    <row r="234" spans="1:6" x14ac:dyDescent="0.2">
      <c r="A234" s="5">
        <v>42320</v>
      </c>
      <c r="B234">
        <v>66.34</v>
      </c>
      <c r="C234">
        <f t="shared" si="12"/>
        <v>0.71998819193318031</v>
      </c>
      <c r="D234">
        <f t="shared" si="13"/>
        <v>0.70218412120155382</v>
      </c>
      <c r="E234" s="16">
        <f t="shared" si="15"/>
        <v>0.80970149253731072</v>
      </c>
      <c r="F234">
        <f t="shared" si="14"/>
        <v>2.5666317467103151E-4</v>
      </c>
    </row>
    <row r="235" spans="1:6" x14ac:dyDescent="0.2">
      <c r="A235" s="5">
        <v>42321</v>
      </c>
      <c r="B235">
        <v>66.421999999999997</v>
      </c>
      <c r="C235">
        <f t="shared" si="12"/>
        <v>0.72087813814569934</v>
      </c>
      <c r="D235">
        <f t="shared" si="13"/>
        <v>0.71469599099198322</v>
      </c>
      <c r="E235" s="16">
        <f t="shared" si="15"/>
        <v>0.81343283582089276</v>
      </c>
      <c r="F235">
        <f t="shared" si="14"/>
        <v>3.1088543536506146E-5</v>
      </c>
    </row>
    <row r="236" spans="1:6" x14ac:dyDescent="0.2">
      <c r="A236" s="5">
        <v>42324</v>
      </c>
      <c r="B236">
        <v>66.411000000000001</v>
      </c>
      <c r="C236">
        <f t="shared" si="12"/>
        <v>0.72075875511719079</v>
      </c>
      <c r="D236">
        <f t="shared" si="13"/>
        <v>0.71362159386365986</v>
      </c>
      <c r="E236" s="16">
        <f t="shared" si="15"/>
        <v>0.81716417910447481</v>
      </c>
      <c r="F236">
        <f t="shared" si="14"/>
        <v>4.1625583941043782E-5</v>
      </c>
    </row>
    <row r="237" spans="1:6" x14ac:dyDescent="0.2">
      <c r="A237" s="5">
        <v>42325</v>
      </c>
      <c r="B237">
        <v>65.597999999999999</v>
      </c>
      <c r="C237">
        <f t="shared" si="12"/>
        <v>0.71193526401014107</v>
      </c>
      <c r="D237">
        <f t="shared" si="13"/>
        <v>0.70623664624545379</v>
      </c>
      <c r="E237" s="16">
        <f t="shared" si="15"/>
        <v>0.82089552238805685</v>
      </c>
      <c r="F237">
        <f t="shared" si="14"/>
        <v>2.6657961843888217E-5</v>
      </c>
    </row>
    <row r="238" spans="1:6" x14ac:dyDescent="0.2">
      <c r="A238" s="5">
        <v>42326</v>
      </c>
      <c r="B238">
        <v>64.900000000000006</v>
      </c>
      <c r="C238">
        <f t="shared" si="12"/>
        <v>0.70435986820113661</v>
      </c>
      <c r="D238">
        <f t="shared" si="13"/>
        <v>0.71604269179714941</v>
      </c>
      <c r="E238" s="16">
        <f t="shared" si="15"/>
        <v>0.8246268656716389</v>
      </c>
      <c r="F238">
        <f t="shared" si="14"/>
        <v>1.1255197442461652E-4</v>
      </c>
    </row>
    <row r="239" spans="1:6" x14ac:dyDescent="0.2">
      <c r="A239" s="5">
        <v>42327</v>
      </c>
      <c r="B239">
        <v>64.834999999999994</v>
      </c>
      <c r="C239">
        <f t="shared" si="12"/>
        <v>0.70365442303267611</v>
      </c>
      <c r="D239">
        <f t="shared" si="13"/>
        <v>0.71293944837237477</v>
      </c>
      <c r="E239" s="16">
        <f t="shared" si="15"/>
        <v>0.82835820895522094</v>
      </c>
      <c r="F239">
        <f t="shared" si="14"/>
        <v>7.1414165724118637E-5</v>
      </c>
    </row>
    <row r="240" spans="1:6" x14ac:dyDescent="0.2">
      <c r="A240" s="5">
        <v>42328</v>
      </c>
      <c r="B240">
        <v>64.748999999999995</v>
      </c>
      <c r="C240">
        <f t="shared" si="12"/>
        <v>0.70272106480979024</v>
      </c>
      <c r="D240">
        <f t="shared" si="13"/>
        <v>0.70872925062316194</v>
      </c>
      <c r="E240" s="16">
        <f t="shared" si="15"/>
        <v>0.83208955223880299</v>
      </c>
      <c r="F240">
        <f t="shared" si="14"/>
        <v>3.0037015594269369E-5</v>
      </c>
    </row>
    <row r="241" spans="1:6" x14ac:dyDescent="0.2">
      <c r="A241" s="5">
        <v>42331</v>
      </c>
      <c r="B241">
        <v>65.588999999999999</v>
      </c>
      <c r="C241">
        <f t="shared" si="12"/>
        <v>0.71183758698681576</v>
      </c>
      <c r="D241">
        <f t="shared" si="13"/>
        <v>0.71354373961114426</v>
      </c>
      <c r="E241" s="16">
        <f t="shared" si="15"/>
        <v>0.83582089552238503</v>
      </c>
      <c r="F241">
        <f t="shared" si="14"/>
        <v>2.4330385005995199E-6</v>
      </c>
    </row>
    <row r="242" spans="1:6" x14ac:dyDescent="0.2">
      <c r="A242" s="5">
        <v>42332</v>
      </c>
      <c r="B242">
        <v>65.8</v>
      </c>
      <c r="C242">
        <f t="shared" si="12"/>
        <v>0.71412757053366382</v>
      </c>
      <c r="D242">
        <f t="shared" si="13"/>
        <v>0.71794510995372907</v>
      </c>
      <c r="E242" s="16">
        <f t="shared" si="15"/>
        <v>0.83955223880596708</v>
      </c>
      <c r="F242">
        <f t="shared" si="14"/>
        <v>1.2235304572179855E-5</v>
      </c>
    </row>
    <row r="243" spans="1:6" x14ac:dyDescent="0.2">
      <c r="A243" s="5">
        <v>42333</v>
      </c>
      <c r="B243">
        <v>65.801000000000002</v>
      </c>
      <c r="C243">
        <f t="shared" si="12"/>
        <v>0.71413842353625556</v>
      </c>
      <c r="D243">
        <f t="shared" si="13"/>
        <v>0.71520950868949396</v>
      </c>
      <c r="E243" s="16">
        <f t="shared" si="15"/>
        <v>0.84328358208954912</v>
      </c>
      <c r="F243">
        <f t="shared" si="14"/>
        <v>9.6743466283665002E-7</v>
      </c>
    </row>
    <row r="244" spans="1:6" x14ac:dyDescent="0.2">
      <c r="A244" s="5">
        <v>42335</v>
      </c>
      <c r="B244">
        <v>66.010000000000005</v>
      </c>
      <c r="C244">
        <f t="shared" si="12"/>
        <v>0.71640670107792026</v>
      </c>
      <c r="D244">
        <f t="shared" si="13"/>
        <v>0.71079728564983879</v>
      </c>
      <c r="E244" s="16">
        <f t="shared" si="15"/>
        <v>0.84701492537313117</v>
      </c>
      <c r="F244">
        <f t="shared" si="14"/>
        <v>2.6651783238691057E-5</v>
      </c>
    </row>
    <row r="245" spans="1:6" x14ac:dyDescent="0.2">
      <c r="A245" s="5">
        <v>42338</v>
      </c>
      <c r="B245">
        <v>65.927000000000007</v>
      </c>
      <c r="C245">
        <f t="shared" si="12"/>
        <v>0.71550590186280949</v>
      </c>
      <c r="D245">
        <f t="shared" si="13"/>
        <v>0.70993658976509977</v>
      </c>
      <c r="E245" s="16">
        <f t="shared" si="15"/>
        <v>0.85074626865671321</v>
      </c>
      <c r="F245">
        <f t="shared" si="14"/>
        <v>2.63877988474128E-5</v>
      </c>
    </row>
    <row r="246" spans="1:6" x14ac:dyDescent="0.2">
      <c r="A246" s="5">
        <v>42339</v>
      </c>
      <c r="B246">
        <v>66.591999999999999</v>
      </c>
      <c r="C246">
        <f t="shared" si="12"/>
        <v>0.72272314858628783</v>
      </c>
      <c r="D246">
        <f t="shared" si="13"/>
        <v>0.71209214598586212</v>
      </c>
      <c r="E246" s="16">
        <f t="shared" si="15"/>
        <v>0.85447761194029526</v>
      </c>
      <c r="F246">
        <f t="shared" si="14"/>
        <v>9.6571535561451599E-5</v>
      </c>
    </row>
    <row r="247" spans="1:6" x14ac:dyDescent="0.2">
      <c r="A247" s="5">
        <v>42340</v>
      </c>
      <c r="B247">
        <v>67.049000000000007</v>
      </c>
      <c r="C247">
        <f t="shared" si="12"/>
        <v>0.72768297077069355</v>
      </c>
      <c r="D247">
        <f t="shared" si="13"/>
        <v>0.71453489832220718</v>
      </c>
      <c r="E247" s="16">
        <f t="shared" si="15"/>
        <v>0.8582089552238773</v>
      </c>
      <c r="F247">
        <f t="shared" si="14"/>
        <v>1.4836013468450936E-4</v>
      </c>
    </row>
    <row r="248" spans="1:6" x14ac:dyDescent="0.2">
      <c r="A248" s="5">
        <v>42341</v>
      </c>
      <c r="B248">
        <v>67.724000000000004</v>
      </c>
      <c r="C248">
        <f t="shared" si="12"/>
        <v>0.73500874752008893</v>
      </c>
      <c r="D248">
        <f t="shared" si="13"/>
        <v>0.72080119725801783</v>
      </c>
      <c r="E248" s="16">
        <f t="shared" si="15"/>
        <v>0.86194029850745935</v>
      </c>
      <c r="F248">
        <f t="shared" si="14"/>
        <v>1.7398651458127879E-4</v>
      </c>
    </row>
    <row r="249" spans="1:6" x14ac:dyDescent="0.2">
      <c r="A249" s="5">
        <v>42342</v>
      </c>
      <c r="B249">
        <v>68.036000000000001</v>
      </c>
      <c r="C249">
        <f t="shared" si="12"/>
        <v>0.73839488432869838</v>
      </c>
      <c r="D249">
        <f t="shared" si="13"/>
        <v>0.72435766774009991</v>
      </c>
      <c r="E249" s="16">
        <f t="shared" si="15"/>
        <v>0.86567164179104139</v>
      </c>
      <c r="F249">
        <f t="shared" si="14"/>
        <v>1.7057492648064098E-4</v>
      </c>
    </row>
    <row r="250" spans="1:6" x14ac:dyDescent="0.2">
      <c r="A250" s="5">
        <v>42345</v>
      </c>
      <c r="B250">
        <v>69.05</v>
      </c>
      <c r="C250">
        <f t="shared" si="12"/>
        <v>0.74939982895667911</v>
      </c>
      <c r="D250">
        <f t="shared" si="13"/>
        <v>0.72461301118689803</v>
      </c>
      <c r="E250" s="16">
        <f t="shared" si="15"/>
        <v>0.86940298507462344</v>
      </c>
      <c r="F250">
        <f t="shared" si="14"/>
        <v>5.3414931377049855E-4</v>
      </c>
    </row>
    <row r="251" spans="1:6" x14ac:dyDescent="0.2">
      <c r="A251" s="5">
        <v>42346</v>
      </c>
      <c r="B251">
        <v>69.721000000000004</v>
      </c>
      <c r="C251">
        <f t="shared" si="12"/>
        <v>0.75668219369570788</v>
      </c>
      <c r="D251">
        <f t="shared" si="13"/>
        <v>0.72853039641202755</v>
      </c>
      <c r="E251" s="16">
        <f t="shared" si="15"/>
        <v>0.87313432835820548</v>
      </c>
      <c r="F251">
        <f t="shared" si="14"/>
        <v>6.9197964003930683E-4</v>
      </c>
    </row>
    <row r="252" spans="1:6" x14ac:dyDescent="0.2">
      <c r="A252" s="5">
        <v>42347</v>
      </c>
      <c r="B252">
        <v>69.332999999999998</v>
      </c>
      <c r="C252">
        <f t="shared" si="12"/>
        <v>0.75247122869012939</v>
      </c>
      <c r="D252">
        <f t="shared" si="13"/>
        <v>0.73267970863129595</v>
      </c>
      <c r="E252" s="16">
        <f t="shared" si="15"/>
        <v>0.87686567164178753</v>
      </c>
      <c r="F252">
        <f t="shared" si="14"/>
        <v>3.4347202450079548E-4</v>
      </c>
    </row>
    <row r="253" spans="1:6" x14ac:dyDescent="0.2">
      <c r="A253" s="5">
        <v>42348</v>
      </c>
      <c r="B253">
        <v>68.88</v>
      </c>
      <c r="C253">
        <f t="shared" si="12"/>
        <v>0.74755481851609062</v>
      </c>
      <c r="D253">
        <f t="shared" si="13"/>
        <v>0.73122641148543333</v>
      </c>
      <c r="E253" s="16">
        <f t="shared" si="15"/>
        <v>0.88059701492536957</v>
      </c>
      <c r="F253">
        <f t="shared" si="14"/>
        <v>2.3478202527418271E-4</v>
      </c>
    </row>
    <row r="254" spans="1:6" x14ac:dyDescent="0.2">
      <c r="A254" s="5">
        <v>42349</v>
      </c>
      <c r="B254">
        <v>69.569999999999993</v>
      </c>
      <c r="C254">
        <f t="shared" si="12"/>
        <v>0.75504339030436152</v>
      </c>
      <c r="D254">
        <f t="shared" si="13"/>
        <v>0.73231438136649318</v>
      </c>
      <c r="E254" s="16">
        <f t="shared" si="15"/>
        <v>0.88432835820895161</v>
      </c>
      <c r="F254">
        <f t="shared" si="14"/>
        <v>4.5685096943863453E-4</v>
      </c>
    </row>
    <row r="255" spans="1:6" x14ac:dyDescent="0.2">
      <c r="A255" s="5">
        <v>42352</v>
      </c>
      <c r="B255">
        <v>70.78</v>
      </c>
      <c r="C255">
        <f t="shared" si="12"/>
        <v>0.76817552344031503</v>
      </c>
      <c r="D255">
        <f t="shared" si="13"/>
        <v>0.73768262291255871</v>
      </c>
      <c r="E255" s="16">
        <f t="shared" si="15"/>
        <v>0.88805970149253366</v>
      </c>
      <c r="F255">
        <f t="shared" si="14"/>
        <v>8.2573299200657435E-4</v>
      </c>
    </row>
    <row r="256" spans="1:6" x14ac:dyDescent="0.2">
      <c r="A256" s="5">
        <v>42353</v>
      </c>
      <c r="B256">
        <v>70.153999999999996</v>
      </c>
      <c r="C256">
        <f t="shared" si="12"/>
        <v>0.76138154381791268</v>
      </c>
      <c r="D256">
        <f t="shared" si="13"/>
        <v>0.74203229321740083</v>
      </c>
      <c r="E256" s="16">
        <f t="shared" si="15"/>
        <v>0.8917910447761157</v>
      </c>
      <c r="F256">
        <f t="shared" si="14"/>
        <v>3.338807694534931E-4</v>
      </c>
    </row>
    <row r="257" spans="1:6" x14ac:dyDescent="0.2">
      <c r="A257" s="5">
        <v>42354</v>
      </c>
      <c r="B257">
        <v>70.156000000000006</v>
      </c>
      <c r="C257">
        <f t="shared" si="12"/>
        <v>0.76140324982309615</v>
      </c>
      <c r="D257">
        <f t="shared" si="13"/>
        <v>0.73901356533781437</v>
      </c>
      <c r="E257" s="16">
        <f t="shared" si="15"/>
        <v>0.89552238805969775</v>
      </c>
      <c r="F257">
        <f t="shared" si="14"/>
        <v>4.4892355643325277E-4</v>
      </c>
    </row>
    <row r="258" spans="1:6" x14ac:dyDescent="0.2">
      <c r="A258" s="5">
        <v>42355</v>
      </c>
      <c r="B258">
        <v>70.569999999999993</v>
      </c>
      <c r="C258">
        <f t="shared" si="12"/>
        <v>0.7658963928960586</v>
      </c>
      <c r="D258">
        <f t="shared" si="13"/>
        <v>0.74055064354117839</v>
      </c>
      <c r="E258" s="16">
        <f t="shared" si="15"/>
        <v>0.89925373134327979</v>
      </c>
      <c r="F258">
        <f t="shared" si="14"/>
        <v>5.7768690110768023E-4</v>
      </c>
    </row>
    <row r="259" spans="1:6" x14ac:dyDescent="0.2">
      <c r="A259" s="5">
        <v>42356</v>
      </c>
      <c r="B259">
        <v>70.959000000000003</v>
      </c>
      <c r="C259">
        <f t="shared" si="12"/>
        <v>0.77011821090422883</v>
      </c>
      <c r="D259">
        <f t="shared" si="13"/>
        <v>0.74465814926730878</v>
      </c>
      <c r="E259" s="16">
        <f t="shared" si="15"/>
        <v>0.90298507462686184</v>
      </c>
      <c r="F259">
        <f t="shared" si="14"/>
        <v>5.8532823406901198E-4</v>
      </c>
    </row>
    <row r="260" spans="1:6" x14ac:dyDescent="0.2">
      <c r="A260" s="5">
        <v>42359</v>
      </c>
      <c r="B260">
        <v>71.11</v>
      </c>
      <c r="C260">
        <f t="shared" si="12"/>
        <v>0.77175701429557497</v>
      </c>
      <c r="D260">
        <f t="shared" si="13"/>
        <v>0.73954575283999635</v>
      </c>
      <c r="E260" s="16">
        <f t="shared" si="15"/>
        <v>0.90671641791044388</v>
      </c>
      <c r="F260">
        <f t="shared" si="14"/>
        <v>9.4077755070146507E-4</v>
      </c>
    </row>
    <row r="261" spans="1:6" x14ac:dyDescent="0.2">
      <c r="A261" s="5">
        <v>42360</v>
      </c>
      <c r="B261">
        <v>71.17</v>
      </c>
      <c r="C261">
        <f t="shared" si="12"/>
        <v>0.77240819445107689</v>
      </c>
      <c r="D261">
        <f t="shared" si="13"/>
        <v>0.7403694941181691</v>
      </c>
      <c r="E261" s="16">
        <f t="shared" si="15"/>
        <v>0.91044776119402593</v>
      </c>
      <c r="F261">
        <f t="shared" si="14"/>
        <v>9.3455488746766455E-4</v>
      </c>
    </row>
    <row r="262" spans="1:6" x14ac:dyDescent="0.2">
      <c r="A262" s="5">
        <v>42361</v>
      </c>
      <c r="B262">
        <v>70.503</v>
      </c>
      <c r="C262">
        <f t="shared" si="12"/>
        <v>0.76516924172241496</v>
      </c>
      <c r="D262">
        <f t="shared" si="13"/>
        <v>0.74825562775611043</v>
      </c>
      <c r="E262" s="16">
        <f t="shared" si="15"/>
        <v>0.91417910447760797</v>
      </c>
      <c r="F262">
        <f t="shared" si="14"/>
        <v>2.6151952486301025E-4</v>
      </c>
    </row>
    <row r="263" spans="1:6" x14ac:dyDescent="0.2">
      <c r="A263" s="5">
        <v>42362</v>
      </c>
      <c r="B263">
        <v>70.040000000000006</v>
      </c>
      <c r="C263">
        <f t="shared" si="12"/>
        <v>0.76014430152245926</v>
      </c>
      <c r="D263">
        <f t="shared" si="13"/>
        <v>0.74478336935352885</v>
      </c>
      <c r="E263" s="16">
        <f t="shared" si="15"/>
        <v>0.91791044776119002</v>
      </c>
      <c r="F263">
        <f t="shared" si="14"/>
        <v>2.165885310680081E-4</v>
      </c>
    </row>
    <row r="264" spans="1:6" x14ac:dyDescent="0.2">
      <c r="A264" s="5">
        <v>42366</v>
      </c>
      <c r="B264">
        <v>71.92</v>
      </c>
      <c r="C264">
        <f t="shared" si="12"/>
        <v>0.78054794639484959</v>
      </c>
      <c r="D264">
        <f t="shared" si="13"/>
        <v>0.73721150917402722</v>
      </c>
      <c r="E264" s="16">
        <f t="shared" si="15"/>
        <v>0.92164179104477206</v>
      </c>
      <c r="F264">
        <f t="shared" si="14"/>
        <v>1.7308864081178532E-3</v>
      </c>
    </row>
    <row r="265" spans="1:6" x14ac:dyDescent="0.2">
      <c r="A265" s="5">
        <v>42367</v>
      </c>
      <c r="B265">
        <v>71.98</v>
      </c>
      <c r="C265">
        <f t="shared" ref="C265:C285" si="16">B265/(MAX($B$8:$B$1003)*1.1)</f>
        <v>0.78119912655035151</v>
      </c>
      <c r="D265">
        <f t="shared" si="13"/>
        <v>0.74762173925875985</v>
      </c>
      <c r="E265" s="16">
        <f t="shared" si="15"/>
        <v>0.92537313432835411</v>
      </c>
      <c r="F265">
        <f t="shared" si="14"/>
        <v>1.0433035539467346E-3</v>
      </c>
    </row>
    <row r="266" spans="1:6" x14ac:dyDescent="0.2">
      <c r="A266" s="5">
        <v>42368</v>
      </c>
      <c r="B266">
        <v>73.088999999999999</v>
      </c>
      <c r="C266">
        <f t="shared" si="16"/>
        <v>0.79323510642454342</v>
      </c>
      <c r="D266">
        <f t="shared" si="13"/>
        <v>0.75107910997165328</v>
      </c>
      <c r="E266" s="16">
        <f t="shared" si="15"/>
        <v>0.92910447761193615</v>
      </c>
      <c r="F266">
        <f t="shared" si="14"/>
        <v>1.6511376164070281E-3</v>
      </c>
    </row>
    <row r="267" spans="1:6" x14ac:dyDescent="0.2">
      <c r="A267" s="5">
        <v>42380</v>
      </c>
      <c r="B267">
        <v>75.575999999999993</v>
      </c>
      <c r="C267">
        <f t="shared" si="16"/>
        <v>0.82022652387009387</v>
      </c>
      <c r="D267">
        <f t="shared" si="13"/>
        <v>0.74856567043019195</v>
      </c>
      <c r="E267" s="16">
        <f t="shared" si="15"/>
        <v>0.9328358208955182</v>
      </c>
      <c r="F267">
        <f t="shared" si="14"/>
        <v>4.7903711900513799E-3</v>
      </c>
    </row>
    <row r="268" spans="1:6" x14ac:dyDescent="0.2">
      <c r="A268" s="5">
        <v>42381</v>
      </c>
      <c r="B268">
        <v>76.064999999999998</v>
      </c>
      <c r="C268">
        <f t="shared" si="16"/>
        <v>0.82553364213743374</v>
      </c>
      <c r="D268">
        <f t="shared" si="13"/>
        <v>0.76324399261339837</v>
      </c>
      <c r="E268" s="16">
        <f t="shared" si="15"/>
        <v>0.93656716417910024</v>
      </c>
      <c r="F268">
        <f t="shared" si="14"/>
        <v>3.6338810070694508E-3</v>
      </c>
    </row>
    <row r="269" spans="1:6" x14ac:dyDescent="0.2">
      <c r="A269" s="5">
        <v>42382</v>
      </c>
      <c r="B269">
        <v>76.201999999999998</v>
      </c>
      <c r="C269">
        <f t="shared" si="16"/>
        <v>0.82702050349249623</v>
      </c>
      <c r="D269">
        <f t="shared" si="13"/>
        <v>0.76370940421400213</v>
      </c>
      <c r="E269" s="16">
        <f t="shared" si="15"/>
        <v>0.94029850746268229</v>
      </c>
      <c r="F269">
        <f t="shared" si="14"/>
        <v>3.7689940803975076E-3</v>
      </c>
    </row>
    <row r="270" spans="1:6" x14ac:dyDescent="0.2">
      <c r="A270" s="5">
        <v>42383</v>
      </c>
      <c r="B270">
        <v>76.44</v>
      </c>
      <c r="C270">
        <f t="shared" si="16"/>
        <v>0.82960351810932009</v>
      </c>
      <c r="D270">
        <f t="shared" si="13"/>
        <v>0.75686867852491402</v>
      </c>
      <c r="E270" s="16">
        <f t="shared" si="15"/>
        <v>0.94402985074626433</v>
      </c>
      <c r="F270">
        <f t="shared" si="14"/>
        <v>4.9942548246657576E-3</v>
      </c>
    </row>
    <row r="271" spans="1:6" x14ac:dyDescent="0.2">
      <c r="A271" s="5">
        <v>42384</v>
      </c>
      <c r="B271">
        <v>77.382000000000005</v>
      </c>
      <c r="C271">
        <f t="shared" si="16"/>
        <v>0.83982704655069873</v>
      </c>
      <c r="D271">
        <f t="shared" si="13"/>
        <v>0.77012679676039131</v>
      </c>
      <c r="E271" s="16">
        <f t="shared" si="15"/>
        <v>0.94776119402984638</v>
      </c>
      <c r="F271">
        <f t="shared" si="14"/>
        <v>4.6043421809370596E-3</v>
      </c>
    </row>
    <row r="272" spans="1:6" x14ac:dyDescent="0.2">
      <c r="A272" s="5">
        <v>42388</v>
      </c>
      <c r="B272">
        <v>78.602000000000004</v>
      </c>
      <c r="C272">
        <f t="shared" si="16"/>
        <v>0.85306770971256918</v>
      </c>
      <c r="D272">
        <f t="shared" si="13"/>
        <v>0.77700517193584218</v>
      </c>
      <c r="E272" s="16">
        <f t="shared" si="15"/>
        <v>0.95149253731342842</v>
      </c>
      <c r="F272">
        <f t="shared" si="14"/>
        <v>5.5048692594185777E-3</v>
      </c>
    </row>
    <row r="273" spans="1:6" x14ac:dyDescent="0.2">
      <c r="A273" s="5">
        <v>42389</v>
      </c>
      <c r="B273">
        <v>80.710999999999999</v>
      </c>
      <c r="C273">
        <f t="shared" si="16"/>
        <v>0.87595669217845806</v>
      </c>
      <c r="D273">
        <f t="shared" si="13"/>
        <v>0.77638813863472256</v>
      </c>
      <c r="E273" s="16">
        <f t="shared" si="15"/>
        <v>0.95522388059701047</v>
      </c>
      <c r="F273">
        <f t="shared" si="14"/>
        <v>9.4699910254726471E-3</v>
      </c>
    </row>
    <row r="274" spans="1:6" x14ac:dyDescent="0.2">
      <c r="A274" s="5">
        <v>42390</v>
      </c>
      <c r="B274">
        <v>83.763999999999996</v>
      </c>
      <c r="C274">
        <f t="shared" si="16"/>
        <v>0.90909090909090906</v>
      </c>
      <c r="D274">
        <f t="shared" ref="D274:D286" si="17">TANH(SUM(TANH(SUM(C265*$C$6,C266*$D$6,C267*$E$6))*$L$6,TANH(SUM(C268*$F$6,C269*$G$6,C270*$H$6))*$M$6,TANH(SUM(C271*$I$6,C272*$J$6,C273*$K$6))*$N$6))*$O$6</f>
        <v>0.789654439146112</v>
      </c>
      <c r="E274" s="16">
        <f t="shared" si="15"/>
        <v>0.95895522388059251</v>
      </c>
      <c r="F274">
        <f t="shared" ref="F274:F285" si="18">((C274-D274)*(C274-D274))*E274</f>
        <v>1.3679563733913084E-2</v>
      </c>
    </row>
    <row r="275" spans="1:6" x14ac:dyDescent="0.2">
      <c r="A275" s="5">
        <v>42391</v>
      </c>
      <c r="B275">
        <v>79.149000000000001</v>
      </c>
      <c r="C275">
        <f t="shared" si="16"/>
        <v>0.85900430213022738</v>
      </c>
      <c r="D275">
        <f t="shared" si="17"/>
        <v>0.80113880837706841</v>
      </c>
      <c r="E275" s="16">
        <f t="shared" ref="E275:E285" si="19">E274+1/(285-17)</f>
        <v>0.96268656716417456</v>
      </c>
      <c r="F275">
        <f t="shared" si="18"/>
        <v>3.2234744953828021E-3</v>
      </c>
    </row>
    <row r="276" spans="1:6" x14ac:dyDescent="0.2">
      <c r="A276" s="5">
        <v>42394</v>
      </c>
      <c r="B276">
        <v>79.599999999999994</v>
      </c>
      <c r="C276">
        <f t="shared" si="16"/>
        <v>0.86389900629908267</v>
      </c>
      <c r="D276">
        <f t="shared" si="17"/>
        <v>0.78557578966088359</v>
      </c>
      <c r="E276" s="16">
        <f t="shared" si="19"/>
        <v>0.9664179104477566</v>
      </c>
      <c r="F276">
        <f t="shared" si="18"/>
        <v>5.9285160541774143E-3</v>
      </c>
    </row>
    <row r="277" spans="1:6" x14ac:dyDescent="0.2">
      <c r="A277" s="5">
        <v>42395</v>
      </c>
      <c r="B277">
        <v>78.840999999999994</v>
      </c>
      <c r="C277">
        <f t="shared" si="16"/>
        <v>0.85566157733198456</v>
      </c>
      <c r="D277">
        <f t="shared" si="17"/>
        <v>0.77893090868133585</v>
      </c>
      <c r="E277" s="16">
        <f t="shared" si="19"/>
        <v>0.97014925373133865</v>
      </c>
      <c r="F277">
        <f t="shared" si="18"/>
        <v>5.7118463918270895E-3</v>
      </c>
    </row>
    <row r="278" spans="1:6" x14ac:dyDescent="0.2">
      <c r="A278" s="5">
        <v>42396</v>
      </c>
      <c r="B278">
        <v>78.34</v>
      </c>
      <c r="C278">
        <f t="shared" si="16"/>
        <v>0.8502242230335445</v>
      </c>
      <c r="D278">
        <f t="shared" si="17"/>
        <v>0.79542922412394423</v>
      </c>
      <c r="E278" s="16">
        <f t="shared" si="19"/>
        <v>0.97388059701492069</v>
      </c>
      <c r="F278">
        <f t="shared" si="18"/>
        <v>2.9240686094638203E-3</v>
      </c>
    </row>
    <row r="279" spans="1:6" x14ac:dyDescent="0.2">
      <c r="A279" s="5">
        <v>42397</v>
      </c>
      <c r="B279">
        <v>75.61</v>
      </c>
      <c r="C279">
        <f t="shared" si="16"/>
        <v>0.82059552595821161</v>
      </c>
      <c r="D279">
        <f t="shared" si="17"/>
        <v>0.78257768441697151</v>
      </c>
      <c r="E279" s="16">
        <f t="shared" si="19"/>
        <v>0.97761194029850274</v>
      </c>
      <c r="F279">
        <f t="shared" si="18"/>
        <v>1.412997552870025E-3</v>
      </c>
    </row>
    <row r="280" spans="1:6" x14ac:dyDescent="0.2">
      <c r="A280" s="5">
        <v>42398</v>
      </c>
      <c r="B280">
        <v>75.256</v>
      </c>
      <c r="C280">
        <f t="shared" si="16"/>
        <v>0.81675356304075086</v>
      </c>
      <c r="D280">
        <f t="shared" si="17"/>
        <v>0.777701003730078</v>
      </c>
      <c r="E280" s="16">
        <f t="shared" si="19"/>
        <v>0.98134328358208478</v>
      </c>
      <c r="F280">
        <f t="shared" si="18"/>
        <v>1.4966489859391066E-3</v>
      </c>
    </row>
    <row r="281" spans="1:6" x14ac:dyDescent="0.2">
      <c r="A281" s="5">
        <v>42401</v>
      </c>
      <c r="B281">
        <v>76.286000000000001</v>
      </c>
      <c r="C281">
        <f t="shared" si="16"/>
        <v>0.82793215571019885</v>
      </c>
      <c r="D281">
        <f t="shared" si="17"/>
        <v>0.78624620951673241</v>
      </c>
      <c r="E281" s="16">
        <f t="shared" si="19"/>
        <v>0.98507462686566682</v>
      </c>
      <c r="F281">
        <f t="shared" si="18"/>
        <v>1.7117820188498755E-3</v>
      </c>
    </row>
    <row r="282" spans="1:6" x14ac:dyDescent="0.2">
      <c r="A282" s="5">
        <v>42402</v>
      </c>
      <c r="B282">
        <v>79.358999999999995</v>
      </c>
      <c r="C282">
        <f t="shared" si="16"/>
        <v>0.86128343267448371</v>
      </c>
      <c r="D282">
        <f t="shared" si="17"/>
        <v>0.77969448246564732</v>
      </c>
      <c r="E282" s="16">
        <f t="shared" si="19"/>
        <v>0.98880597014924887</v>
      </c>
      <c r="F282">
        <f t="shared" si="18"/>
        <v>6.5822408618943532E-3</v>
      </c>
    </row>
    <row r="283" spans="1:6" x14ac:dyDescent="0.2">
      <c r="A283" s="5">
        <v>42403</v>
      </c>
      <c r="B283">
        <v>78.018000000000001</v>
      </c>
      <c r="C283">
        <f t="shared" si="16"/>
        <v>0.84672955619901802</v>
      </c>
      <c r="D283">
        <f t="shared" si="17"/>
        <v>0.77074796865989204</v>
      </c>
      <c r="E283" s="16">
        <f t="shared" si="19"/>
        <v>0.99253731343283091</v>
      </c>
      <c r="F283">
        <f t="shared" si="18"/>
        <v>5.7301180506004199E-3</v>
      </c>
    </row>
    <row r="284" spans="1:6" x14ac:dyDescent="0.2">
      <c r="A284" s="5">
        <v>42404</v>
      </c>
      <c r="B284">
        <v>76.209999999999994</v>
      </c>
      <c r="C284">
        <f t="shared" si="16"/>
        <v>0.8271073275132298</v>
      </c>
      <c r="D284">
        <f t="shared" si="17"/>
        <v>0.77869489801289216</v>
      </c>
      <c r="E284" s="16">
        <f t="shared" si="19"/>
        <v>0.99626865671641296</v>
      </c>
      <c r="F284">
        <f t="shared" si="18"/>
        <v>2.3350179445649818E-3</v>
      </c>
    </row>
    <row r="285" spans="1:6" x14ac:dyDescent="0.2">
      <c r="A285" s="5">
        <v>42405</v>
      </c>
      <c r="B285">
        <v>77.177999999999997</v>
      </c>
      <c r="C285">
        <f t="shared" si="16"/>
        <v>0.8376130340219925</v>
      </c>
      <c r="D285">
        <f t="shared" si="17"/>
        <v>0.767556131139151</v>
      </c>
      <c r="E285" s="16">
        <f t="shared" si="19"/>
        <v>0.999999999999995</v>
      </c>
      <c r="F285">
        <f t="shared" si="18"/>
        <v>4.9079696415358608E-3</v>
      </c>
    </row>
    <row r="286" spans="1:6" x14ac:dyDescent="0.2">
      <c r="D286" s="12">
        <f t="shared" si="17"/>
        <v>0.77358082695775321</v>
      </c>
    </row>
  </sheetData>
  <mergeCells count="4">
    <mergeCell ref="H11:M16"/>
    <mergeCell ref="A5:B6"/>
    <mergeCell ref="A2:O2"/>
    <mergeCell ref="A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Вес ошибки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2016-02-05T23:29:57Z</dcterms:created>
  <dcterms:modified xsi:type="dcterms:W3CDTF">2020-01-09T15:07:32Z</dcterms:modified>
  <cp:category/>
</cp:coreProperties>
</file>